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90" windowWidth="20730" windowHeight="11760" activeTab="4"/>
  </bookViews>
  <sheets>
    <sheet name="М10" sheetId="1" r:id="rId1"/>
    <sheet name="Ж10" sheetId="2" r:id="rId2"/>
    <sheet name="М12" sheetId="3" r:id="rId3"/>
    <sheet name="Ж12" sheetId="4" r:id="rId4"/>
    <sheet name="М14" sheetId="5" r:id="rId5"/>
    <sheet name="Ж14" sheetId="6" r:id="rId6"/>
    <sheet name="М16" sheetId="7" r:id="rId7"/>
    <sheet name="Ж16" sheetId="8" r:id="rId8"/>
    <sheet name="М18" sheetId="9" r:id="rId9"/>
    <sheet name="Ж18" sheetId="10" r:id="rId10"/>
    <sheet name="М20" sheetId="11" r:id="rId11"/>
    <sheet name="Ж20" sheetId="12" r:id="rId12"/>
    <sheet name="МЭ" sheetId="13" r:id="rId13"/>
    <sheet name="ЖЭ" sheetId="14" r:id="rId14"/>
  </sheets>
  <definedNames>
    <definedName name="_xlnm.Print_Area" localSheetId="1">Ж10!$A$1:$M$20</definedName>
    <definedName name="_xlnm.Print_Area" localSheetId="0">М10!$A$1:$M$41</definedName>
    <definedName name="_xlnm.Print_Area" localSheetId="2">М12!$A$1:$M$33</definedName>
  </definedNames>
  <calcPr calcId="145621" refMode="R1C1"/>
</workbook>
</file>

<file path=xl/calcChain.xml><?xml version="1.0" encoding="utf-8"?>
<calcChain xmlns="http://schemas.openxmlformats.org/spreadsheetml/2006/main">
  <c r="L10" i="2" l="1"/>
  <c r="J28" i="1"/>
  <c r="J30" i="1"/>
  <c r="J31" i="1"/>
  <c r="J33" i="1"/>
  <c r="J35" i="1"/>
  <c r="J36" i="1"/>
  <c r="J37" i="1"/>
  <c r="J38" i="1"/>
  <c r="L28" i="1"/>
  <c r="L30" i="1"/>
  <c r="L31" i="1"/>
  <c r="L33" i="1"/>
  <c r="L35" i="1"/>
  <c r="L36" i="1"/>
  <c r="L37" i="1"/>
  <c r="L38" i="1"/>
  <c r="J17" i="8"/>
  <c r="L17" i="8" s="1"/>
  <c r="J17" i="10"/>
  <c r="J14" i="10"/>
  <c r="J16" i="10"/>
  <c r="L16" i="10" s="1"/>
  <c r="L14" i="10"/>
  <c r="L17" i="10"/>
  <c r="J21" i="12"/>
  <c r="L21" i="12"/>
  <c r="L39" i="14"/>
  <c r="L48" i="14"/>
  <c r="L51" i="14"/>
  <c r="J23" i="7"/>
  <c r="L23" i="7" s="1"/>
  <c r="J17" i="11"/>
  <c r="L17" i="11" s="1"/>
  <c r="J45" i="13"/>
  <c r="L45" i="13" s="1"/>
  <c r="J48" i="13"/>
  <c r="L48" i="13" s="1"/>
  <c r="J52" i="13"/>
  <c r="L52" i="13" s="1"/>
  <c r="J61" i="13"/>
  <c r="L61" i="13" s="1"/>
  <c r="J63" i="13"/>
  <c r="L63" i="13" s="1"/>
  <c r="J44" i="13" l="1"/>
  <c r="L44" i="13" s="1"/>
  <c r="J39" i="13"/>
  <c r="L39" i="13" s="1"/>
  <c r="J46" i="13"/>
  <c r="J41" i="13"/>
  <c r="J47" i="13"/>
  <c r="L47" i="13" s="1"/>
  <c r="J50" i="13"/>
  <c r="L50" i="13" s="1"/>
  <c r="J51" i="13"/>
  <c r="L51" i="13" s="1"/>
  <c r="J35" i="13"/>
  <c r="L35" i="13" s="1"/>
  <c r="J42" i="13"/>
  <c r="L42" i="13" s="1"/>
  <c r="J32" i="13"/>
  <c r="L32" i="13" s="1"/>
  <c r="J54" i="13"/>
  <c r="J55" i="13"/>
  <c r="J56" i="13"/>
  <c r="L56" i="13" s="1"/>
  <c r="J57" i="13"/>
  <c r="L57" i="13" s="1"/>
  <c r="J58" i="13"/>
  <c r="L58" i="13" s="1"/>
  <c r="J59" i="13"/>
  <c r="L59" i="13" s="1"/>
  <c r="J64" i="13"/>
  <c r="L64" i="13" s="1"/>
  <c r="J65" i="13"/>
  <c r="L65" i="13" s="1"/>
  <c r="J66" i="13"/>
  <c r="J67" i="13"/>
  <c r="J68" i="13"/>
  <c r="L68" i="13" s="1"/>
  <c r="J69" i="13"/>
  <c r="L69" i="13" s="1"/>
  <c r="J70" i="13"/>
  <c r="L70" i="13" s="1"/>
  <c r="J71" i="13"/>
  <c r="L71" i="13" s="1"/>
  <c r="J72" i="13"/>
  <c r="L72" i="13" s="1"/>
  <c r="J73" i="13"/>
  <c r="L73" i="13" s="1"/>
  <c r="J38" i="13"/>
  <c r="J36" i="13"/>
  <c r="J49" i="13"/>
  <c r="J53" i="13"/>
  <c r="J60" i="13"/>
  <c r="J62" i="13"/>
  <c r="J31" i="13"/>
  <c r="L31" i="13" s="1"/>
  <c r="J29" i="13"/>
  <c r="L29" i="13" s="1"/>
  <c r="J43" i="13"/>
  <c r="L43" i="13" s="1"/>
  <c r="J27" i="13"/>
  <c r="L27" i="13" s="1"/>
  <c r="J30" i="13"/>
  <c r="L30" i="13" s="1"/>
  <c r="J34" i="13"/>
  <c r="L34" i="13" s="1"/>
  <c r="J26" i="13"/>
  <c r="L26" i="13" s="1"/>
  <c r="J37" i="13"/>
  <c r="L37" i="13" s="1"/>
  <c r="J40" i="13"/>
  <c r="L40" i="13" s="1"/>
  <c r="J16" i="13"/>
  <c r="L16" i="13" s="1"/>
  <c r="J33" i="13"/>
  <c r="L33" i="13" s="1"/>
  <c r="J28" i="13"/>
  <c r="L28" i="13" s="1"/>
  <c r="J23" i="13"/>
  <c r="L23" i="13" s="1"/>
  <c r="J21" i="13"/>
  <c r="L21" i="13" s="1"/>
  <c r="J25" i="13"/>
  <c r="L25" i="13" s="1"/>
  <c r="J19" i="13"/>
  <c r="L19" i="13" s="1"/>
  <c r="J24" i="13"/>
  <c r="L24" i="13" s="1"/>
  <c r="J17" i="13"/>
  <c r="L17" i="13" s="1"/>
  <c r="J20" i="13"/>
  <c r="L20" i="13" s="1"/>
  <c r="J22" i="13"/>
  <c r="L22" i="13" s="1"/>
  <c r="J13" i="13"/>
  <c r="L13" i="13" s="1"/>
  <c r="J18" i="13"/>
  <c r="L18" i="13" s="1"/>
  <c r="J12" i="13"/>
  <c r="J15" i="13"/>
  <c r="L15" i="13" s="1"/>
  <c r="J14" i="13"/>
  <c r="L14" i="13" s="1"/>
  <c r="J10" i="13"/>
  <c r="L10" i="13" s="1"/>
  <c r="J11" i="13"/>
  <c r="L11" i="13" s="1"/>
  <c r="J9" i="13"/>
  <c r="L9" i="13" s="1"/>
  <c r="J8" i="13"/>
  <c r="J7" i="13"/>
  <c r="L7" i="13" s="1"/>
  <c r="L38" i="13"/>
  <c r="L36" i="13"/>
  <c r="L49" i="13"/>
  <c r="L53" i="13"/>
  <c r="L60" i="13"/>
  <c r="L62" i="13"/>
  <c r="L8" i="13"/>
  <c r="L12" i="13"/>
  <c r="L46" i="13"/>
  <c r="L41" i="13"/>
  <c r="L54" i="13"/>
  <c r="L55" i="13"/>
  <c r="L66" i="13"/>
  <c r="L67" i="13"/>
  <c r="J11" i="11"/>
  <c r="L11" i="11" s="1"/>
  <c r="J12" i="11"/>
  <c r="L12" i="11" s="1"/>
  <c r="J15" i="11"/>
  <c r="L15" i="11" s="1"/>
  <c r="J14" i="11"/>
  <c r="L14" i="11" s="1"/>
  <c r="J16" i="11"/>
  <c r="L16" i="11" s="1"/>
  <c r="J18" i="11"/>
  <c r="L18" i="11" s="1"/>
  <c r="J19" i="11"/>
  <c r="J20" i="11"/>
  <c r="J21" i="11"/>
  <c r="L21" i="11" s="1"/>
  <c r="J22" i="11"/>
  <c r="L22" i="11" s="1"/>
  <c r="J23" i="11"/>
  <c r="L23" i="11" s="1"/>
  <c r="J13" i="11"/>
  <c r="L13" i="11" s="1"/>
  <c r="J9" i="11"/>
  <c r="J10" i="11"/>
  <c r="L10" i="11" s="1"/>
  <c r="J8" i="11"/>
  <c r="L8" i="11" s="1"/>
  <c r="J7" i="11"/>
  <c r="L7" i="11" s="1"/>
  <c r="L9" i="11"/>
  <c r="L19" i="11"/>
  <c r="L20" i="11"/>
  <c r="J10" i="9"/>
  <c r="J12" i="9"/>
  <c r="J16" i="9"/>
  <c r="J17" i="9"/>
  <c r="J14" i="9"/>
  <c r="J15" i="9"/>
  <c r="J18" i="9"/>
  <c r="J20" i="9"/>
  <c r="J22" i="9"/>
  <c r="J19" i="9"/>
  <c r="J21" i="9"/>
  <c r="J13" i="9"/>
  <c r="J9" i="9"/>
  <c r="L9" i="9" s="1"/>
  <c r="J11" i="9"/>
  <c r="L11" i="9" s="1"/>
  <c r="J8" i="9"/>
  <c r="J7" i="9"/>
  <c r="L7" i="9" s="1"/>
  <c r="L19" i="9"/>
  <c r="L21" i="9"/>
  <c r="L8" i="9"/>
  <c r="L13" i="9"/>
  <c r="L10" i="9"/>
  <c r="L12" i="9"/>
  <c r="L16" i="9"/>
  <c r="L17" i="9"/>
  <c r="L14" i="9"/>
  <c r="L15" i="9"/>
  <c r="L18" i="9"/>
  <c r="L20" i="9"/>
  <c r="L22" i="9"/>
  <c r="J19" i="7"/>
  <c r="L19" i="7" s="1"/>
  <c r="J20" i="7"/>
  <c r="L20" i="7" s="1"/>
  <c r="J17" i="7"/>
  <c r="L17" i="7" s="1"/>
  <c r="J15" i="7"/>
  <c r="L15" i="7" s="1"/>
  <c r="J21" i="7"/>
  <c r="L21" i="7" s="1"/>
  <c r="J22" i="7"/>
  <c r="L22" i="7" s="1"/>
  <c r="J18" i="7"/>
  <c r="L18" i="7" s="1"/>
  <c r="J16" i="7"/>
  <c r="L16" i="7" s="1"/>
  <c r="J13" i="7"/>
  <c r="L13" i="7" s="1"/>
  <c r="J14" i="7"/>
  <c r="L14" i="7" s="1"/>
  <c r="J12" i="7"/>
  <c r="L12" i="7" s="1"/>
  <c r="J9" i="7"/>
  <c r="L9" i="7" s="1"/>
  <c r="J11" i="7"/>
  <c r="L11" i="7" s="1"/>
  <c r="J10" i="7"/>
  <c r="L10" i="7" s="1"/>
  <c r="J8" i="7"/>
  <c r="L8" i="7" s="1"/>
  <c r="J7" i="7"/>
  <c r="L7" i="7" s="1"/>
  <c r="J9" i="5"/>
  <c r="L9" i="5" s="1"/>
  <c r="J14" i="5"/>
  <c r="L14" i="5" s="1"/>
  <c r="J10" i="5"/>
  <c r="L10" i="5" s="1"/>
  <c r="J11" i="5"/>
  <c r="L11" i="5" s="1"/>
  <c r="J16" i="5"/>
  <c r="L16" i="5" s="1"/>
  <c r="J12" i="5"/>
  <c r="L12" i="5" s="1"/>
  <c r="J17" i="5"/>
  <c r="L17" i="5" s="1"/>
  <c r="J20" i="5"/>
  <c r="L20" i="5" s="1"/>
  <c r="J21" i="5"/>
  <c r="L21" i="5" s="1"/>
  <c r="J15" i="5"/>
  <c r="L15" i="5" s="1"/>
  <c r="J22" i="5"/>
  <c r="L22" i="5" s="1"/>
  <c r="J23" i="5"/>
  <c r="L23" i="5" s="1"/>
  <c r="J19" i="5"/>
  <c r="L19" i="5" s="1"/>
  <c r="J24" i="5"/>
  <c r="L24" i="5" s="1"/>
  <c r="J25" i="5"/>
  <c r="L25" i="5" s="1"/>
  <c r="J18" i="5"/>
  <c r="L18" i="5" s="1"/>
  <c r="J26" i="5"/>
  <c r="L26" i="5" s="1"/>
  <c r="J27" i="5"/>
  <c r="L27" i="5" s="1"/>
  <c r="J28" i="5"/>
  <c r="L28" i="5" s="1"/>
  <c r="J29" i="5"/>
  <c r="L29" i="5" s="1"/>
  <c r="J13" i="5"/>
  <c r="L13" i="5" s="1"/>
  <c r="J7" i="5"/>
  <c r="L7" i="5" s="1"/>
  <c r="J8" i="5"/>
  <c r="L8" i="5" s="1"/>
  <c r="J15" i="3"/>
  <c r="J10" i="3"/>
  <c r="L10" i="3" s="1"/>
  <c r="J12" i="3"/>
  <c r="L12" i="3" s="1"/>
  <c r="J17" i="3"/>
  <c r="J19" i="3"/>
  <c r="J16" i="3"/>
  <c r="L16" i="3" s="1"/>
  <c r="J18" i="3"/>
  <c r="L18" i="3" s="1"/>
  <c r="J22" i="3"/>
  <c r="J23" i="3"/>
  <c r="J24" i="3"/>
  <c r="L24" i="3" s="1"/>
  <c r="J26" i="3"/>
  <c r="L26" i="3" s="1"/>
  <c r="J27" i="3"/>
  <c r="J28" i="3"/>
  <c r="J30" i="3"/>
  <c r="L30" i="3" s="1"/>
  <c r="J31" i="3"/>
  <c r="L31" i="3" s="1"/>
  <c r="J25" i="3"/>
  <c r="J32" i="3"/>
  <c r="J33" i="3"/>
  <c r="L33" i="3" s="1"/>
  <c r="J21" i="3"/>
  <c r="L21" i="3" s="1"/>
  <c r="J20" i="3"/>
  <c r="J29" i="3"/>
  <c r="L29" i="3" s="1"/>
  <c r="J14" i="3"/>
  <c r="J13" i="3"/>
  <c r="L13" i="3" s="1"/>
  <c r="J11" i="3"/>
  <c r="L11" i="3" s="1"/>
  <c r="J9" i="3"/>
  <c r="J8" i="3"/>
  <c r="L8" i="3" s="1"/>
  <c r="J7" i="3"/>
  <c r="L7" i="3" s="1"/>
  <c r="L9" i="3"/>
  <c r="L14" i="3"/>
  <c r="L15" i="3"/>
  <c r="L17" i="3"/>
  <c r="L19" i="3"/>
  <c r="L22" i="3"/>
  <c r="L23" i="3"/>
  <c r="L27" i="3"/>
  <c r="L28" i="3"/>
  <c r="L25" i="3"/>
  <c r="L32" i="3"/>
  <c r="L20" i="3"/>
  <c r="J8" i="1"/>
  <c r="J17" i="1"/>
  <c r="J12" i="1"/>
  <c r="J19" i="1"/>
  <c r="J16" i="1"/>
  <c r="J14" i="1"/>
  <c r="J15" i="1"/>
  <c r="J24" i="1"/>
  <c r="J18" i="1"/>
  <c r="J20" i="1"/>
  <c r="J27" i="1"/>
  <c r="J21" i="1"/>
  <c r="J29" i="1"/>
  <c r="J22" i="1"/>
  <c r="J23" i="1"/>
  <c r="J32" i="1"/>
  <c r="J25" i="1"/>
  <c r="J34" i="1"/>
  <c r="J39" i="1"/>
  <c r="J40" i="1"/>
  <c r="J41" i="1"/>
  <c r="J26" i="1"/>
  <c r="J13" i="1"/>
  <c r="L13" i="1" s="1"/>
  <c r="J10" i="1"/>
  <c r="J11" i="1"/>
  <c r="L11" i="1" s="1"/>
  <c r="J9" i="1"/>
  <c r="L9" i="1" s="1"/>
  <c r="J7" i="1"/>
  <c r="L7" i="1" s="1"/>
  <c r="L10" i="1"/>
  <c r="L8" i="1"/>
  <c r="L17" i="1"/>
  <c r="L12" i="1"/>
  <c r="L19" i="1"/>
  <c r="L16" i="1"/>
  <c r="L14" i="1"/>
  <c r="L15" i="1"/>
  <c r="L24" i="1"/>
  <c r="L18" i="1"/>
  <c r="L20" i="1"/>
  <c r="L27" i="1"/>
  <c r="L21" i="1"/>
  <c r="L29" i="1"/>
  <c r="L22" i="1"/>
  <c r="L23" i="1"/>
  <c r="L32" i="1"/>
  <c r="L25" i="1"/>
  <c r="L34" i="1"/>
  <c r="L39" i="1"/>
  <c r="L40" i="1"/>
  <c r="L41" i="1"/>
  <c r="L26" i="1"/>
  <c r="J31" i="14"/>
  <c r="L31" i="14" s="1"/>
  <c r="J22" i="14"/>
  <c r="L22" i="14" s="1"/>
  <c r="J24" i="14"/>
  <c r="L24" i="14" s="1"/>
  <c r="J25" i="14"/>
  <c r="J19" i="14"/>
  <c r="J15" i="14"/>
  <c r="L15" i="14" s="1"/>
  <c r="J30" i="14"/>
  <c r="L30" i="14" s="1"/>
  <c r="J32" i="14"/>
  <c r="L32" i="14" s="1"/>
  <c r="J33" i="14"/>
  <c r="L33" i="14" s="1"/>
  <c r="J34" i="14"/>
  <c r="L34" i="14" s="1"/>
  <c r="J35" i="14"/>
  <c r="J23" i="14"/>
  <c r="L23" i="14" s="1"/>
  <c r="J21" i="14"/>
  <c r="L21" i="14" s="1"/>
  <c r="J26" i="14"/>
  <c r="J37" i="14"/>
  <c r="J28" i="14"/>
  <c r="L28" i="14" s="1"/>
  <c r="J29" i="14"/>
  <c r="L29" i="14" s="1"/>
  <c r="J42" i="14"/>
  <c r="L42" i="14" s="1"/>
  <c r="J43" i="14"/>
  <c r="L43" i="14" s="1"/>
  <c r="J44" i="14"/>
  <c r="L44" i="14" s="1"/>
  <c r="J45" i="14"/>
  <c r="L45" i="14" s="1"/>
  <c r="J46" i="14"/>
  <c r="L46" i="14" s="1"/>
  <c r="J47" i="14"/>
  <c r="J49" i="14"/>
  <c r="L49" i="14" s="1"/>
  <c r="J50" i="14"/>
  <c r="L50" i="14" s="1"/>
  <c r="J27" i="14"/>
  <c r="L27" i="14" s="1"/>
  <c r="J53" i="14"/>
  <c r="L53" i="14" s="1"/>
  <c r="J54" i="14"/>
  <c r="L54" i="14" s="1"/>
  <c r="J55" i="14"/>
  <c r="L55" i="14" s="1"/>
  <c r="J57" i="14"/>
  <c r="J58" i="14"/>
  <c r="L58" i="14" s="1"/>
  <c r="J59" i="14"/>
  <c r="L59" i="14" s="1"/>
  <c r="J61" i="14"/>
  <c r="L61" i="14" s="1"/>
  <c r="J41" i="14"/>
  <c r="L41" i="14" s="1"/>
  <c r="J62" i="14"/>
  <c r="J63" i="14"/>
  <c r="L63" i="14" s="1"/>
  <c r="J40" i="14"/>
  <c r="L40" i="14" s="1"/>
  <c r="J52" i="14"/>
  <c r="L52" i="14" s="1"/>
  <c r="J36" i="14"/>
  <c r="J56" i="14"/>
  <c r="J38" i="14"/>
  <c r="L38" i="14" s="1"/>
  <c r="J60" i="14"/>
  <c r="L60" i="14" s="1"/>
  <c r="J9" i="14"/>
  <c r="L9" i="14" s="1"/>
  <c r="J16" i="14"/>
  <c r="L16" i="14" s="1"/>
  <c r="J20" i="14"/>
  <c r="L20" i="14" s="1"/>
  <c r="J12" i="14"/>
  <c r="L12" i="14" s="1"/>
  <c r="J17" i="14"/>
  <c r="L17" i="14" s="1"/>
  <c r="J10" i="14"/>
  <c r="J18" i="14"/>
  <c r="L18" i="14" s="1"/>
  <c r="J14" i="14"/>
  <c r="L14" i="14" s="1"/>
  <c r="J7" i="14"/>
  <c r="L7" i="14" s="1"/>
  <c r="J13" i="14"/>
  <c r="L13" i="14" s="1"/>
  <c r="J11" i="14"/>
  <c r="J8" i="14"/>
  <c r="L8" i="14" s="1"/>
  <c r="L36" i="14"/>
  <c r="L56" i="14"/>
  <c r="L11" i="14"/>
  <c r="L10" i="14"/>
  <c r="L25" i="14"/>
  <c r="L19" i="14"/>
  <c r="L35" i="14"/>
  <c r="L26" i="14"/>
  <c r="L37" i="14"/>
  <c r="L47" i="14"/>
  <c r="L57" i="14"/>
  <c r="L62" i="14"/>
  <c r="J14" i="12"/>
  <c r="L14" i="12" s="1"/>
  <c r="J16" i="12"/>
  <c r="L16" i="12" s="1"/>
  <c r="J13" i="12"/>
  <c r="L13" i="12" s="1"/>
  <c r="J18" i="12"/>
  <c r="L18" i="12" s="1"/>
  <c r="J19" i="12"/>
  <c r="L19" i="12" s="1"/>
  <c r="J15" i="12"/>
  <c r="L15" i="12" s="1"/>
  <c r="J23" i="12"/>
  <c r="L23" i="12" s="1"/>
  <c r="J24" i="12"/>
  <c r="L24" i="12" s="1"/>
  <c r="J25" i="12"/>
  <c r="L25" i="12" s="1"/>
  <c r="J26" i="12"/>
  <c r="L26" i="12" s="1"/>
  <c r="J20" i="12"/>
  <c r="L20" i="12" s="1"/>
  <c r="J22" i="12"/>
  <c r="L22" i="12" s="1"/>
  <c r="J17" i="12"/>
  <c r="L17" i="12" s="1"/>
  <c r="J7" i="12"/>
  <c r="L7" i="12" s="1"/>
  <c r="J10" i="12"/>
  <c r="L10" i="12" s="1"/>
  <c r="J12" i="12"/>
  <c r="J9" i="12"/>
  <c r="L9" i="12" s="1"/>
  <c r="J8" i="12"/>
  <c r="L8" i="12" s="1"/>
  <c r="J11" i="12"/>
  <c r="L11" i="12" s="1"/>
  <c r="L12" i="12"/>
  <c r="J12" i="10"/>
  <c r="L12" i="10" s="1"/>
  <c r="J11" i="10"/>
  <c r="L11" i="10" s="1"/>
  <c r="J15" i="10"/>
  <c r="L15" i="10" s="1"/>
  <c r="J13" i="10"/>
  <c r="J10" i="10"/>
  <c r="L10" i="10" s="1"/>
  <c r="J9" i="10"/>
  <c r="L9" i="10" s="1"/>
  <c r="J7" i="10"/>
  <c r="L7" i="10" s="1"/>
  <c r="J8" i="10"/>
  <c r="L13" i="10"/>
  <c r="L8" i="10"/>
  <c r="J8" i="8"/>
  <c r="L8" i="8" s="1"/>
  <c r="J10" i="8"/>
  <c r="L10" i="8" s="1"/>
  <c r="J14" i="8"/>
  <c r="L14" i="8" s="1"/>
  <c r="J13" i="8"/>
  <c r="L13" i="8" s="1"/>
  <c r="J15" i="8"/>
  <c r="L15" i="8" s="1"/>
  <c r="J16" i="8"/>
  <c r="L16" i="8" s="1"/>
  <c r="J18" i="8"/>
  <c r="L18" i="8" s="1"/>
  <c r="J9" i="8"/>
  <c r="L9" i="8" s="1"/>
  <c r="J11" i="8"/>
  <c r="J12" i="8"/>
  <c r="L12" i="8" s="1"/>
  <c r="J7" i="8"/>
  <c r="L7" i="8" s="1"/>
  <c r="L11" i="8"/>
  <c r="J16" i="6"/>
  <c r="J14" i="6"/>
  <c r="J17" i="6"/>
  <c r="L17" i="6" s="1"/>
  <c r="J13" i="6"/>
  <c r="L13" i="6" s="1"/>
  <c r="J15" i="6"/>
  <c r="J18" i="6"/>
  <c r="J20" i="6"/>
  <c r="L20" i="6" s="1"/>
  <c r="J22" i="6"/>
  <c r="L22" i="6" s="1"/>
  <c r="J23" i="6"/>
  <c r="J19" i="6"/>
  <c r="J25" i="6"/>
  <c r="L25" i="6" s="1"/>
  <c r="J21" i="6"/>
  <c r="L21" i="6" s="1"/>
  <c r="J26" i="6"/>
  <c r="J27" i="6"/>
  <c r="J24" i="6"/>
  <c r="L24" i="6" s="1"/>
  <c r="J12" i="6"/>
  <c r="L12" i="6" s="1"/>
  <c r="J10" i="6"/>
  <c r="L10" i="6" s="1"/>
  <c r="J11" i="6"/>
  <c r="L11" i="6" s="1"/>
  <c r="J9" i="6"/>
  <c r="L9" i="6" s="1"/>
  <c r="J7" i="6"/>
  <c r="L7" i="6" s="1"/>
  <c r="J8" i="6"/>
  <c r="L8" i="6" s="1"/>
  <c r="L16" i="6"/>
  <c r="L14" i="6"/>
  <c r="L15" i="6"/>
  <c r="L18" i="6"/>
  <c r="L23" i="6"/>
  <c r="L19" i="6"/>
  <c r="L26" i="6"/>
  <c r="L27" i="6"/>
  <c r="J19" i="4"/>
  <c r="L19" i="4" s="1"/>
  <c r="J18" i="4"/>
  <c r="L18" i="4" s="1"/>
  <c r="J16" i="4"/>
  <c r="L16" i="4" s="1"/>
  <c r="J17" i="4"/>
  <c r="L17" i="4" s="1"/>
  <c r="J21" i="4"/>
  <c r="L21" i="4" s="1"/>
  <c r="J22" i="4"/>
  <c r="L22" i="4" s="1"/>
  <c r="J25" i="4"/>
  <c r="L25" i="4" s="1"/>
  <c r="J23" i="4"/>
  <c r="L23" i="4" s="1"/>
  <c r="J24" i="4"/>
  <c r="L24" i="4" s="1"/>
  <c r="J26" i="4"/>
  <c r="L26" i="4" s="1"/>
  <c r="J27" i="4"/>
  <c r="L27" i="4" s="1"/>
  <c r="J28" i="4"/>
  <c r="L28" i="4" s="1"/>
  <c r="J20" i="4"/>
  <c r="L20" i="4" s="1"/>
  <c r="J7" i="4"/>
  <c r="L7" i="4" s="1"/>
  <c r="J11" i="4"/>
  <c r="L11" i="4" s="1"/>
  <c r="J12" i="4"/>
  <c r="J13" i="4"/>
  <c r="J15" i="4"/>
  <c r="L15" i="4" s="1"/>
  <c r="J10" i="4"/>
  <c r="L10" i="4" s="1"/>
  <c r="J14" i="4"/>
  <c r="L14" i="4" s="1"/>
  <c r="J9" i="4"/>
  <c r="L9" i="4" s="1"/>
  <c r="L13" i="4"/>
  <c r="L12" i="4"/>
  <c r="J8" i="4"/>
  <c r="L8" i="4" s="1"/>
  <c r="J8" i="2"/>
  <c r="L8" i="2" s="1"/>
  <c r="L11" i="2"/>
  <c r="L12" i="2"/>
  <c r="L13" i="2"/>
  <c r="L14" i="2"/>
  <c r="L15" i="2"/>
  <c r="L16" i="2"/>
  <c r="L17" i="2"/>
  <c r="L18" i="2"/>
  <c r="L19" i="2"/>
  <c r="L20" i="2"/>
  <c r="L9" i="2"/>
  <c r="L7" i="2"/>
</calcChain>
</file>

<file path=xl/sharedStrings.xml><?xml version="1.0" encoding="utf-8"?>
<sst xmlns="http://schemas.openxmlformats.org/spreadsheetml/2006/main" count="1328" uniqueCount="490">
  <si>
    <t>Управление физической культуры и спорта администрации Города Томска</t>
  </si>
  <si>
    <t>ТРОО "Томская федерация спортивного ориентирования"</t>
  </si>
  <si>
    <t>"Кубок Парков Города Томска-2017"</t>
  </si>
  <si>
    <t>Таблица суммарного зачета</t>
  </si>
  <si>
    <t>№ п/п</t>
  </si>
  <si>
    <t>Фамилия, имя</t>
  </si>
  <si>
    <t>Коллектив</t>
  </si>
  <si>
    <t>1 этап, 23.04.17</t>
  </si>
  <si>
    <t>2 этап, 06.05.17</t>
  </si>
  <si>
    <t>3 этап, 21.05.17</t>
  </si>
  <si>
    <t>4 этап, 12.06.17</t>
  </si>
  <si>
    <t>5 этап, 03.09.17</t>
  </si>
  <si>
    <t>6 этап, 16.09.17</t>
  </si>
  <si>
    <t>7 этап, 30.09.17</t>
  </si>
  <si>
    <t>Сумма</t>
  </si>
  <si>
    <t>Место</t>
  </si>
  <si>
    <t>Группа М10</t>
  </si>
  <si>
    <t>1.</t>
  </si>
  <si>
    <t>Новиков Андрей</t>
  </si>
  <si>
    <t>2.</t>
  </si>
  <si>
    <t>Троицкий Лева</t>
  </si>
  <si>
    <t>СДЮСШОР №16 Миннуллин</t>
  </si>
  <si>
    <t>3.</t>
  </si>
  <si>
    <t>Мальцев Константин</t>
  </si>
  <si>
    <t>Алена Сологуб</t>
  </si>
  <si>
    <t>4.</t>
  </si>
  <si>
    <t>Бабкин Максим</t>
  </si>
  <si>
    <t>лично</t>
  </si>
  <si>
    <t>5.</t>
  </si>
  <si>
    <t>Гришин Кирилл</t>
  </si>
  <si>
    <t>6.</t>
  </si>
  <si>
    <t>Гильдебрандт Владислав</t>
  </si>
  <si>
    <t>ДДЮ Кедр</t>
  </si>
  <si>
    <t>7.</t>
  </si>
  <si>
    <t>Морозов Артем</t>
  </si>
  <si>
    <t>ДЮСШ ТВС Пеленг</t>
  </si>
  <si>
    <t>8.</t>
  </si>
  <si>
    <t>Чашин Вадим</t>
  </si>
  <si>
    <t>9.</t>
  </si>
  <si>
    <t>Дакаев Марк</t>
  </si>
  <si>
    <t>10.</t>
  </si>
  <si>
    <t>Спиридонов Данила</t>
  </si>
  <si>
    <t>11.</t>
  </si>
  <si>
    <t>Старшинов Платон</t>
  </si>
  <si>
    <t>12.</t>
  </si>
  <si>
    <t>Сапрошин Максим</t>
  </si>
  <si>
    <t>13.</t>
  </si>
  <si>
    <t>Пуреев Никита</t>
  </si>
  <si>
    <t>14.</t>
  </si>
  <si>
    <t>Мацук Артем</t>
  </si>
  <si>
    <t>15.</t>
  </si>
  <si>
    <t>Королев Максим</t>
  </si>
  <si>
    <t>16.</t>
  </si>
  <si>
    <t>Нелюбин Данила</t>
  </si>
  <si>
    <t>17.</t>
  </si>
  <si>
    <t>Захаров Никифор</t>
  </si>
  <si>
    <t>18.</t>
  </si>
  <si>
    <t>Смыков Глеб</t>
  </si>
  <si>
    <t>Орион 67</t>
  </si>
  <si>
    <t>Группа Ж10</t>
  </si>
  <si>
    <t>Чащина Алина</t>
  </si>
  <si>
    <t>Найкина Анастасия</t>
  </si>
  <si>
    <t>Сандаковская Елизавета</t>
  </si>
  <si>
    <t>Пожидаева Надежда</t>
  </si>
  <si>
    <t>Добровольская Алина</t>
  </si>
  <si>
    <t>Агаджанова Алина</t>
  </si>
  <si>
    <t>Прокудина Юлия</t>
  </si>
  <si>
    <t>МАОУ СОШ № 32</t>
  </si>
  <si>
    <t>Новикова Камила</t>
  </si>
  <si>
    <t>Давыдова Виктория</t>
  </si>
  <si>
    <t>Михайлова Лаура</t>
  </si>
  <si>
    <t>Группа Ж12</t>
  </si>
  <si>
    <t>Морозов Владислав</t>
  </si>
  <si>
    <t>Дунаев Артем</t>
  </si>
  <si>
    <t>Лично</t>
  </si>
  <si>
    <t>Якушевич Никита</t>
  </si>
  <si>
    <t>Трофимов Данил</t>
  </si>
  <si>
    <t>Мандрик Илья</t>
  </si>
  <si>
    <t>СДЮСШОР № 16</t>
  </si>
  <si>
    <t>Бриленко Тимур</t>
  </si>
  <si>
    <t>Семёнычев Ярослав</t>
  </si>
  <si>
    <t>Зарубин Леонид</t>
  </si>
  <si>
    <t>Алексеенко Антон</t>
  </si>
  <si>
    <t>Новичков Виктор</t>
  </si>
  <si>
    <t>Самохвалов Дмитрий</t>
  </si>
  <si>
    <t>Звягин Илья</t>
  </si>
  <si>
    <t>Рыбуль Андрей</t>
  </si>
  <si>
    <t>Брушевич Матвей</t>
  </si>
  <si>
    <t>Скворцов Александр</t>
  </si>
  <si>
    <t>Группа Гепард</t>
  </si>
  <si>
    <t>Коновалов Святослав</t>
  </si>
  <si>
    <t>Громенко Валентин</t>
  </si>
  <si>
    <t>Шемякин Артем</t>
  </si>
  <si>
    <t>19.</t>
  </si>
  <si>
    <t>Гукин Владислав</t>
  </si>
  <si>
    <t>20.</t>
  </si>
  <si>
    <t>Тихомиров Кирилл</t>
  </si>
  <si>
    <t>21.</t>
  </si>
  <si>
    <t>Михальчук Галина</t>
  </si>
  <si>
    <t>Мошенко Мария</t>
  </si>
  <si>
    <t>Баландина Мария</t>
  </si>
  <si>
    <t>Любятинская Диана</t>
  </si>
  <si>
    <t>Морозова Вера</t>
  </si>
  <si>
    <t>Менжунова Арина</t>
  </si>
  <si>
    <t>Божко Кристина</t>
  </si>
  <si>
    <t>Любятинская Ангелина</t>
  </si>
  <si>
    <t>Михальчук Анна</t>
  </si>
  <si>
    <t>Зарипова Елизавета</t>
  </si>
  <si>
    <t>Фрегат</t>
  </si>
  <si>
    <t>Бубнова Дарина</t>
  </si>
  <si>
    <t>Никитина Екатерина</t>
  </si>
  <si>
    <t>Захарова Ангелина</t>
  </si>
  <si>
    <t>Сандаковская Анастасия</t>
  </si>
  <si>
    <t>Кошелева Ева</t>
  </si>
  <si>
    <t>Балашова Алена</t>
  </si>
  <si>
    <t>Понаморенко Анфиса</t>
  </si>
  <si>
    <t>Жабина Ирина</t>
  </si>
  <si>
    <t>Солдатенкова Ольга</t>
  </si>
  <si>
    <t>Громова Мария</t>
  </si>
  <si>
    <t>Карпова Анна</t>
  </si>
  <si>
    <t>Спутник</t>
  </si>
  <si>
    <t>Группа М14</t>
  </si>
  <si>
    <t>Левашов Илья</t>
  </si>
  <si>
    <t>Криков Матвей</t>
  </si>
  <si>
    <t>ДДЮ Кедр ЗВС</t>
  </si>
  <si>
    <t>Шипенок Андрей</t>
  </si>
  <si>
    <t>Поздняков Никита</t>
  </si>
  <si>
    <t>Бабяк Марк</t>
  </si>
  <si>
    <t>Шошин Роман</t>
  </si>
  <si>
    <t>Гордиевский Матвей</t>
  </si>
  <si>
    <t>Крицкий Роман</t>
  </si>
  <si>
    <t>Новосельцев Евгений</t>
  </si>
  <si>
    <t>Овчинников Илья</t>
  </si>
  <si>
    <t>Терра Юрий</t>
  </si>
  <si>
    <t>Пащенко Сергей</t>
  </si>
  <si>
    <t>Белозеров Северьян</t>
  </si>
  <si>
    <t>Долгих Ярослав</t>
  </si>
  <si>
    <t>Романов Тимофей</t>
  </si>
  <si>
    <t>Ватулин Иван</t>
  </si>
  <si>
    <t>Храмцов Артем</t>
  </si>
  <si>
    <t>Томск, лично</t>
  </si>
  <si>
    <t>Сабенин Данил</t>
  </si>
  <si>
    <t>Группа Ж14</t>
  </si>
  <si>
    <t>Шмонина Галина</t>
  </si>
  <si>
    <t>Морозова Анна</t>
  </si>
  <si>
    <t>Белявская Варвара</t>
  </si>
  <si>
    <t>Мартынова Софья</t>
  </si>
  <si>
    <t>Копсергенова Анастасия</t>
  </si>
  <si>
    <t>Кривчикова Кристина</t>
  </si>
  <si>
    <t>Иванова Алена</t>
  </si>
  <si>
    <t>Кухальская София</t>
  </si>
  <si>
    <t>Жердина Елена</t>
  </si>
  <si>
    <t>Кузнецова Екатерина</t>
  </si>
  <si>
    <t>Максикова Дарья</t>
  </si>
  <si>
    <t>Шамина Виктория</t>
  </si>
  <si>
    <t>Чепикова Валентина</t>
  </si>
  <si>
    <t>Макушина Ирина</t>
  </si>
  <si>
    <t>Панасенко Екатерина</t>
  </si>
  <si>
    <t>Иванова Юлия</t>
  </si>
  <si>
    <t>Группа М16</t>
  </si>
  <si>
    <t>Березовский Алексей</t>
  </si>
  <si>
    <t>Прусских Илья</t>
  </si>
  <si>
    <t>Теущаков Иоанн</t>
  </si>
  <si>
    <t>Гмитрон Алексей</t>
  </si>
  <si>
    <t>Сафонов Геннадий</t>
  </si>
  <si>
    <t>Шиляев Вадим</t>
  </si>
  <si>
    <t>Савин Денис</t>
  </si>
  <si>
    <t>Бугрий Вячеслав</t>
  </si>
  <si>
    <t>Белозеров Данила</t>
  </si>
  <si>
    <t>Молчанов Владислав</t>
  </si>
  <si>
    <t>Соколов Владислав</t>
  </si>
  <si>
    <t>Тимашов Егор</t>
  </si>
  <si>
    <t>Кравчук Артем</t>
  </si>
  <si>
    <t>Кошелев Лион</t>
  </si>
  <si>
    <t>Группа Ж16</t>
  </si>
  <si>
    <t>Новикова Юлия</t>
  </si>
  <si>
    <t>СОШ № 40</t>
  </si>
  <si>
    <t>Макарова Софья</t>
  </si>
  <si>
    <t>Марамзина София</t>
  </si>
  <si>
    <t>Петровская Виктория</t>
  </si>
  <si>
    <t>Федотова Софья</t>
  </si>
  <si>
    <t>ТУСУР</t>
  </si>
  <si>
    <t>Михайлова Алина</t>
  </si>
  <si>
    <t>Ситникова Дарья</t>
  </si>
  <si>
    <t>Карпович Алина</t>
  </si>
  <si>
    <t>Сукач Валерия</t>
  </si>
  <si>
    <t xml:space="preserve">ДДЮ Кедр  </t>
  </si>
  <si>
    <t>Группа М18</t>
  </si>
  <si>
    <t>Хоменко Даниил</t>
  </si>
  <si>
    <t>СДЮСШОР №16</t>
  </si>
  <si>
    <t>Конев Александр</t>
  </si>
  <si>
    <t>Никулин Максим</t>
  </si>
  <si>
    <t>Богданов Дмитрий</t>
  </si>
  <si>
    <t>МАОУ Гимназия №18</t>
  </si>
  <si>
    <t>Сергиенко Петр</t>
  </si>
  <si>
    <t>Исмаилов Рустам</t>
  </si>
  <si>
    <t>Максименко Александр</t>
  </si>
  <si>
    <t>Карпович Никита</t>
  </si>
  <si>
    <t>Панфилов Даниил</t>
  </si>
  <si>
    <t>Группа Ж18</t>
  </si>
  <si>
    <t>Фатеева Анна</t>
  </si>
  <si>
    <t>Кондыкова Наталья</t>
  </si>
  <si>
    <t>Зайцева Эвилина</t>
  </si>
  <si>
    <t>Галушкина Злата</t>
  </si>
  <si>
    <t>Пальцева Анастасия</t>
  </si>
  <si>
    <t>Пролиско Алёна</t>
  </si>
  <si>
    <t>Группа М20</t>
  </si>
  <si>
    <t>Склюев Андрей</t>
  </si>
  <si>
    <t>ТПУ</t>
  </si>
  <si>
    <t>Филин Максим</t>
  </si>
  <si>
    <t>Подгородецкий Роман</t>
  </si>
  <si>
    <t>Михайлов Денис</t>
  </si>
  <si>
    <t>Калиниченко Максим</t>
  </si>
  <si>
    <t>ТГУ</t>
  </si>
  <si>
    <t>Галимов Данил</t>
  </si>
  <si>
    <t xml:space="preserve"> ТПУ</t>
  </si>
  <si>
    <t>Руди Алексей</t>
  </si>
  <si>
    <t>Ахмедли Мугадас</t>
  </si>
  <si>
    <t>Корниенко Василий</t>
  </si>
  <si>
    <t>Погребной Кирилл</t>
  </si>
  <si>
    <t>Шелестов Никита</t>
  </si>
  <si>
    <t>Кемерово, лично</t>
  </si>
  <si>
    <t>Васильев Иван</t>
  </si>
  <si>
    <t>Фадеев Даниил</t>
  </si>
  <si>
    <t>Поздеев Иван</t>
  </si>
  <si>
    <t>Кондратьев Александр</t>
  </si>
  <si>
    <t>Группа Ж20</t>
  </si>
  <si>
    <t>Свистич Наталья</t>
  </si>
  <si>
    <t>Подкаминер Елизавета</t>
  </si>
  <si>
    <t>Орлова Елена</t>
  </si>
  <si>
    <t>Одинцова Ксения</t>
  </si>
  <si>
    <t>СибГМУ</t>
  </si>
  <si>
    <t>Ильина Олеся</t>
  </si>
  <si>
    <t>Савельева Ольга</t>
  </si>
  <si>
    <t>Огородова Екатерина</t>
  </si>
  <si>
    <t>Быкова Ксения</t>
  </si>
  <si>
    <t>Гончар Татьяна</t>
  </si>
  <si>
    <t>Денисова Мария</t>
  </si>
  <si>
    <t>Дехтярь Илона</t>
  </si>
  <si>
    <t>Щепеткина Светлана</t>
  </si>
  <si>
    <t>Бабушкина Екатерина</t>
  </si>
  <si>
    <t>Ошлокова Анжела</t>
  </si>
  <si>
    <t>Сосипатрова Алена</t>
  </si>
  <si>
    <t>Картавцев Константин</t>
  </si>
  <si>
    <t>Кузьмин Семен</t>
  </si>
  <si>
    <t>Каширин Владислав</t>
  </si>
  <si>
    <t>АО Томская генерация</t>
  </si>
  <si>
    <t>Поздеев Тимофей</t>
  </si>
  <si>
    <t>Белоусов Сергей</t>
  </si>
  <si>
    <t>Подгородецкий Дмитрий</t>
  </si>
  <si>
    <t>Миннуллин Ринат</t>
  </si>
  <si>
    <t>Новиков Евгений</t>
  </si>
  <si>
    <t>Анищенко Роман</t>
  </si>
  <si>
    <t>Седнев Иван</t>
  </si>
  <si>
    <t>Федоренко Максим</t>
  </si>
  <si>
    <t>Торлопов Максим</t>
  </si>
  <si>
    <t>Петров Артем</t>
  </si>
  <si>
    <t>ФГУП ВГТРК ГТРК Томск</t>
  </si>
  <si>
    <t>Зуза Даниил</t>
  </si>
  <si>
    <t>Старожилов Иван</t>
  </si>
  <si>
    <t>Мещеров Семен</t>
  </si>
  <si>
    <t>Попов Юрий</t>
  </si>
  <si>
    <t>Панкратов Алексей</t>
  </si>
  <si>
    <t>Горн Алексей</t>
  </si>
  <si>
    <t>Гридасов Александр</t>
  </si>
  <si>
    <t>Дохтуров Всеволод</t>
  </si>
  <si>
    <t>22.</t>
  </si>
  <si>
    <t>Ященко Вадим</t>
  </si>
  <si>
    <t>23.</t>
  </si>
  <si>
    <t>Тадыро Санал</t>
  </si>
  <si>
    <t>24.</t>
  </si>
  <si>
    <t>Федотов Николай</t>
  </si>
  <si>
    <t>25.</t>
  </si>
  <si>
    <t>Каширин Анатолий</t>
  </si>
  <si>
    <t>26.</t>
  </si>
  <si>
    <t>Копченов Владислав</t>
  </si>
  <si>
    <t>27.</t>
  </si>
  <si>
    <t>Гончарук Дмитрий</t>
  </si>
  <si>
    <t>28.</t>
  </si>
  <si>
    <t>Смирнов Серафим</t>
  </si>
  <si>
    <t>29.</t>
  </si>
  <si>
    <t>Иволин Александр</t>
  </si>
  <si>
    <t>30.</t>
  </si>
  <si>
    <t>Погонин Олег</t>
  </si>
  <si>
    <t>31.</t>
  </si>
  <si>
    <t>Фарахов Ильмар</t>
  </si>
  <si>
    <t>32.</t>
  </si>
  <si>
    <t>Кулаковский Алексей</t>
  </si>
  <si>
    <t>33.</t>
  </si>
  <si>
    <t>Григорьев Игорь</t>
  </si>
  <si>
    <t>34.</t>
  </si>
  <si>
    <t>Сандаковский Павел</t>
  </si>
  <si>
    <t>35.</t>
  </si>
  <si>
    <t>Вязовченко Вадим</t>
  </si>
  <si>
    <t>36.</t>
  </si>
  <si>
    <t>Сергеев Сергей</t>
  </si>
  <si>
    <t>37.</t>
  </si>
  <si>
    <t>Ерахтин Игорь</t>
  </si>
  <si>
    <t>38.</t>
  </si>
  <si>
    <t>Майбах Андрей</t>
  </si>
  <si>
    <t>39.</t>
  </si>
  <si>
    <t>Сидоров Владимир</t>
  </si>
  <si>
    <t>40.</t>
  </si>
  <si>
    <t>Коковихин Сергей</t>
  </si>
  <si>
    <t>СК Легион</t>
  </si>
  <si>
    <t>41.</t>
  </si>
  <si>
    <t>Жуковский Василий</t>
  </si>
  <si>
    <t>42.</t>
  </si>
  <si>
    <t>Урбановский Владислав</t>
  </si>
  <si>
    <t>43.</t>
  </si>
  <si>
    <t>Шиловский Никита</t>
  </si>
  <si>
    <t>Группа ЖЭ</t>
  </si>
  <si>
    <t>Группа МЭ</t>
  </si>
  <si>
    <t>Ливанова Алеся</t>
  </si>
  <si>
    <t>Дохтурова Елена</t>
  </si>
  <si>
    <t>Жаркова Нина</t>
  </si>
  <si>
    <t>Румянцева Юлия</t>
  </si>
  <si>
    <t>Поздышева Надежда</t>
  </si>
  <si>
    <t>Молодых Анна</t>
  </si>
  <si>
    <t xml:space="preserve">Пашкевич Маргарита </t>
  </si>
  <si>
    <t>Иволина Светлана</t>
  </si>
  <si>
    <t>Жердева Полина</t>
  </si>
  <si>
    <t>Урбановская Ольга</t>
  </si>
  <si>
    <t>Каширина Ирина</t>
  </si>
  <si>
    <t>Астанина Марина</t>
  </si>
  <si>
    <t>Слезко Ирина</t>
  </si>
  <si>
    <t>Изотченко Татьяна</t>
  </si>
  <si>
    <t>Шаламова Ангелина</t>
  </si>
  <si>
    <t>Бражкун Рита</t>
  </si>
  <si>
    <t>Пугачева Надежда</t>
  </si>
  <si>
    <t>Алиева Нармина</t>
  </si>
  <si>
    <t>Веревкина Елена</t>
  </si>
  <si>
    <t xml:space="preserve"> ТГУ</t>
  </si>
  <si>
    <t>Шарыпова Галина</t>
  </si>
  <si>
    <t xml:space="preserve"> Лично</t>
  </si>
  <si>
    <t>Гмитрон Анна</t>
  </si>
  <si>
    <t>Ерастова Тамара</t>
  </si>
  <si>
    <t>Брагина Галина</t>
  </si>
  <si>
    <t>Новицкая Анна</t>
  </si>
  <si>
    <t>Батальцева Наталия</t>
  </si>
  <si>
    <t>Загородникова Дарья</t>
  </si>
  <si>
    <t>Зарецкая Анастасия</t>
  </si>
  <si>
    <t>Сорока Алена</t>
  </si>
  <si>
    <t>Зенкова Дарья</t>
  </si>
  <si>
    <t>Картавцева Софья</t>
  </si>
  <si>
    <t xml:space="preserve">Сашкина Ксения </t>
  </si>
  <si>
    <t>Новосибирск, лично</t>
  </si>
  <si>
    <t>Жданова Анна</t>
  </si>
  <si>
    <t>Раздобудько Инна</t>
  </si>
  <si>
    <t>Ромашова Виктория</t>
  </si>
  <si>
    <t>СДЮСШОР №16_Р</t>
  </si>
  <si>
    <t>Лебедева Ольга</t>
  </si>
  <si>
    <t>СДЮСШОР № 16_Р</t>
  </si>
  <si>
    <t>Ситарь Тимур</t>
  </si>
  <si>
    <t>Малевич Лев</t>
  </si>
  <si>
    <t>Власов Захар</t>
  </si>
  <si>
    <t>Панагбеев Григорий</t>
  </si>
  <si>
    <t>Соколов Всеволод</t>
  </si>
  <si>
    <t>Слезко Павел</t>
  </si>
  <si>
    <t>СДЮСШОР № 16_Миннуллин</t>
  </si>
  <si>
    <t>Ситарь Ринат</t>
  </si>
  <si>
    <t>Семенов Макар</t>
  </si>
  <si>
    <t>Панагбеева Алина</t>
  </si>
  <si>
    <t>Емельянова Анжелика</t>
  </si>
  <si>
    <t>Смирнова Юлия</t>
  </si>
  <si>
    <t>ДДЮ "Кедр"</t>
  </si>
  <si>
    <t>Казначеева Галина</t>
  </si>
  <si>
    <t>Волкова Александра</t>
  </si>
  <si>
    <t>Анисимова Анна</t>
  </si>
  <si>
    <t>Каширина Татьяна</t>
  </si>
  <si>
    <t>Кочетова Алена</t>
  </si>
  <si>
    <t>Белоусова Вера</t>
  </si>
  <si>
    <t>Алипова Ксения</t>
  </si>
  <si>
    <t>Черникова Татьяна</t>
  </si>
  <si>
    <t>Макаров Александр</t>
  </si>
  <si>
    <t>Кущ Александр</t>
  </si>
  <si>
    <t>Прокопьев Артем</t>
  </si>
  <si>
    <t>Ревин Александр</t>
  </si>
  <si>
    <t>Осипов Максим</t>
  </si>
  <si>
    <t>Мельников Сергей</t>
  </si>
  <si>
    <t>Новиков Владимир</t>
  </si>
  <si>
    <t>Кочанов Алексей</t>
  </si>
  <si>
    <t>44.</t>
  </si>
  <si>
    <t>Файзулин Гафур</t>
  </si>
  <si>
    <t>Юргинский район, лично</t>
  </si>
  <si>
    <t>45.</t>
  </si>
  <si>
    <t>Абраменко Александр</t>
  </si>
  <si>
    <t>Перминов Петр</t>
  </si>
  <si>
    <t>Николаев Александр</t>
  </si>
  <si>
    <t>46.</t>
  </si>
  <si>
    <t>47.</t>
  </si>
  <si>
    <t>Молчанов Владимир</t>
  </si>
  <si>
    <t>Туев Виталий</t>
  </si>
  <si>
    <t>Трактор</t>
  </si>
  <si>
    <t>48.</t>
  </si>
  <si>
    <t>49.</t>
  </si>
  <si>
    <t>Крючкова Кира</t>
  </si>
  <si>
    <t>Кожомина Дарья</t>
  </si>
  <si>
    <t>Дунаева Клавдия</t>
  </si>
  <si>
    <t>Плотникова Ксения</t>
  </si>
  <si>
    <t>Гончарова Юлия</t>
  </si>
  <si>
    <t>Сологуб Алена</t>
  </si>
  <si>
    <t>Павлова Марина</t>
  </si>
  <si>
    <t>Бабкина Ольга</t>
  </si>
  <si>
    <t>Хлопцов Сергей</t>
  </si>
  <si>
    <t xml:space="preserve">Бердяев Владимир </t>
  </si>
  <si>
    <t>Лебедев Никита</t>
  </si>
  <si>
    <t>Апсалямов Рустам</t>
  </si>
  <si>
    <t>Ипатов Павел</t>
  </si>
  <si>
    <t>50.</t>
  </si>
  <si>
    <t>51.</t>
  </si>
  <si>
    <t>Кукоров Сергей</t>
  </si>
  <si>
    <t>ФСО Кемерово</t>
  </si>
  <si>
    <t>52.</t>
  </si>
  <si>
    <t>Полын Дмитрий</t>
  </si>
  <si>
    <t>53.</t>
  </si>
  <si>
    <t>Семенов Дмитрий</t>
  </si>
  <si>
    <t>Калачев Данил</t>
  </si>
  <si>
    <t>Дятлов Иван</t>
  </si>
  <si>
    <t>Сумма 4 из 6</t>
  </si>
  <si>
    <t>Спиридонова Ирина</t>
  </si>
  <si>
    <t>Зенкова Полина</t>
  </si>
  <si>
    <t xml:space="preserve">47. </t>
  </si>
  <si>
    <t>Негоденко Елена</t>
  </si>
  <si>
    <t>Гусев Никита</t>
  </si>
  <si>
    <t>Карасев Николай</t>
  </si>
  <si>
    <t>Плотников Алексей</t>
  </si>
  <si>
    <t>54.</t>
  </si>
  <si>
    <t>Зарецкий Иван</t>
  </si>
  <si>
    <t>55.</t>
  </si>
  <si>
    <t>Ушаков Иван</t>
  </si>
  <si>
    <t>Корчуганова Елизавета</t>
  </si>
  <si>
    <t>ИТОГ</t>
  </si>
  <si>
    <t>Кручинина Елена</t>
  </si>
  <si>
    <t>Крючко Диана</t>
  </si>
  <si>
    <t>Беспалова Мария</t>
  </si>
  <si>
    <t>Ветлугина Мария</t>
  </si>
  <si>
    <t>Цивилева Ирина</t>
  </si>
  <si>
    <t>Равцова Светлана</t>
  </si>
  <si>
    <t>Власюк Мария</t>
  </si>
  <si>
    <t>Орлова Анна</t>
  </si>
  <si>
    <t>Ципуштанова Анастасия</t>
  </si>
  <si>
    <t>Тучкова Елизавета</t>
  </si>
  <si>
    <t>Ковалев Илья</t>
  </si>
  <si>
    <t>Макаров Артем</t>
  </si>
  <si>
    <t>Савельев Артем</t>
  </si>
  <si>
    <t>Савиновский Алексей</t>
  </si>
  <si>
    <t>Выхристюк Роман</t>
  </si>
  <si>
    <t>56.</t>
  </si>
  <si>
    <t>Казеннов Андрей</t>
  </si>
  <si>
    <t>57.</t>
  </si>
  <si>
    <t>Смирнов Виталий</t>
  </si>
  <si>
    <t>58.</t>
  </si>
  <si>
    <t>Тихомиров Александр</t>
  </si>
  <si>
    <t>59.</t>
  </si>
  <si>
    <t>Кривчиков Евгений</t>
  </si>
  <si>
    <t>60.</t>
  </si>
  <si>
    <t>Петраков Василий</t>
  </si>
  <si>
    <t>61.</t>
  </si>
  <si>
    <t>Шумаков Денис</t>
  </si>
  <si>
    <t>62.</t>
  </si>
  <si>
    <t>63.</t>
  </si>
  <si>
    <t>Гальвас Артем</t>
  </si>
  <si>
    <t>64.</t>
  </si>
  <si>
    <t>Пинягин Павел</t>
  </si>
  <si>
    <t>Омск</t>
  </si>
  <si>
    <t>65.</t>
  </si>
  <si>
    <t>Хохлов Андрей</t>
  </si>
  <si>
    <t>Орион</t>
  </si>
  <si>
    <t>66.</t>
  </si>
  <si>
    <t>Тайтаков Сергей</t>
  </si>
  <si>
    <t xml:space="preserve">Бегеза Максим </t>
  </si>
  <si>
    <t>Подопригоров Егор</t>
  </si>
  <si>
    <t>Савиновская Марина</t>
  </si>
  <si>
    <t>Алтыева Анастасия</t>
  </si>
  <si>
    <t>Хохлова Римма</t>
  </si>
  <si>
    <t>Болтовская Ангелина</t>
  </si>
  <si>
    <t>Ващенко Валерия</t>
  </si>
  <si>
    <t>Колокольцова Елена</t>
  </si>
  <si>
    <t>Трашкова Алена</t>
  </si>
  <si>
    <t>Каряка Яна</t>
  </si>
  <si>
    <t>Сергеев Артем</t>
  </si>
  <si>
    <t>Белоусов Леонид</t>
  </si>
  <si>
    <t>Шамов Степан</t>
  </si>
  <si>
    <t>Герасименко Илья</t>
  </si>
  <si>
    <t>Васильев Алексей</t>
  </si>
  <si>
    <t>Шипицын Максим</t>
  </si>
  <si>
    <t>Прусских Иван</t>
  </si>
  <si>
    <t>Савиновский Василий</t>
  </si>
  <si>
    <t>Романченко Анастасия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</si>
</sst>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rgb="FFFF0000"/>
      <name val="Calibri"/>
      <family val="2"/>
      <charset val="204"/>
      <scheme val="minor"/>
    </font>
    <font>
      <b/>
      <i/>
      <sz val="11"/>
      <color rgb="FFFF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Fill="1" applyBorder="1"/>
    <xf numFmtId="0" fontId="0" fillId="0" borderId="1" xfId="0" applyFill="1" applyBorder="1" applyAlignment="1">
      <alignment wrapText="1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2" xfId="0" applyBorder="1"/>
    <xf numFmtId="0" fontId="0" fillId="0" borderId="3" xfId="0" applyFill="1" applyBorder="1" applyAlignment="1">
      <alignment horizontal="left"/>
    </xf>
    <xf numFmtId="0" fontId="1" fillId="0" borderId="1" xfId="0" applyFont="1" applyBorder="1"/>
    <xf numFmtId="0" fontId="0" fillId="0" borderId="1" xfId="0" applyFont="1" applyBorder="1"/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horizontal="center"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gif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gif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gif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gif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gif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gif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gif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gif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gif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gif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47625</xdr:rowOff>
    </xdr:from>
    <xdr:to>
      <xdr:col>1</xdr:col>
      <xdr:colOff>1133475</xdr:colOff>
      <xdr:row>4</xdr:row>
      <xdr:rowOff>89780</xdr:rowOff>
    </xdr:to>
    <xdr:pic>
      <xdr:nvPicPr>
        <xdr:cNvPr id="1025" name="Picture 1" descr="http://orient.tomsk.ru/img/kub_park1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4325" y="47625"/>
          <a:ext cx="1114425" cy="121373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457200</xdr:colOff>
      <xdr:row>2</xdr:row>
      <xdr:rowOff>314325</xdr:rowOff>
    </xdr:from>
    <xdr:to>
      <xdr:col>12</xdr:col>
      <xdr:colOff>314325</xdr:colOff>
      <xdr:row>3</xdr:row>
      <xdr:rowOff>266700</xdr:rowOff>
    </xdr:to>
    <xdr:pic>
      <xdr:nvPicPr>
        <xdr:cNvPr id="1026" name="Picture 2" descr="http://orient.tomsk.ru/img/tfso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524750" y="695325"/>
          <a:ext cx="1428750" cy="419100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114300</xdr:colOff>
      <xdr:row>1</xdr:row>
      <xdr:rowOff>142875</xdr:rowOff>
    </xdr:from>
    <xdr:to>
      <xdr:col>9</xdr:col>
      <xdr:colOff>192632</xdr:colOff>
      <xdr:row>4</xdr:row>
      <xdr:rowOff>38100</xdr:rowOff>
    </xdr:to>
    <xdr:pic>
      <xdr:nvPicPr>
        <xdr:cNvPr id="1027" name="Picture 3" descr="http://orient.tomsk.ru/img/tomsk1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638925" y="333375"/>
          <a:ext cx="621257" cy="876300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19049</xdr:colOff>
      <xdr:row>0</xdr:row>
      <xdr:rowOff>47624</xdr:rowOff>
    </xdr:from>
    <xdr:to>
      <xdr:col>1</xdr:col>
      <xdr:colOff>1257012</xdr:colOff>
      <xdr:row>3</xdr:row>
      <xdr:rowOff>409574</xdr:rowOff>
    </xdr:to>
    <xdr:pic>
      <xdr:nvPicPr>
        <xdr:cNvPr id="2" name="Picture 1" descr="http://orient.tomsk.ru/img/kub_park1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2424" y="47624"/>
          <a:ext cx="1237963" cy="1257300"/>
        </a:xfrm>
        <a:prstGeom prst="rect">
          <a:avLst/>
        </a:prstGeom>
        <a:noFill/>
      </xdr:spPr>
    </xdr:pic>
    <xdr:clientData/>
  </xdr:twoCellAnchor>
  <xdr:twoCellAnchor editAs="oneCell">
    <xdr:from>
      <xdr:col>11</xdr:col>
      <xdr:colOff>9525</xdr:colOff>
      <xdr:row>2</xdr:row>
      <xdr:rowOff>238124</xdr:rowOff>
    </xdr:from>
    <xdr:to>
      <xdr:col>13</xdr:col>
      <xdr:colOff>533400</xdr:colOff>
      <xdr:row>3</xdr:row>
      <xdr:rowOff>295275</xdr:rowOff>
    </xdr:to>
    <xdr:pic>
      <xdr:nvPicPr>
        <xdr:cNvPr id="3" name="Picture 2" descr="http://orient.tomsk.ru/img/tfso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505700" y="619124"/>
          <a:ext cx="1743075" cy="571501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447675</xdr:colOff>
      <xdr:row>1</xdr:row>
      <xdr:rowOff>180975</xdr:rowOff>
    </xdr:from>
    <xdr:to>
      <xdr:col>9</xdr:col>
      <xdr:colOff>526007</xdr:colOff>
      <xdr:row>4</xdr:row>
      <xdr:rowOff>76200</xdr:rowOff>
    </xdr:to>
    <xdr:pic>
      <xdr:nvPicPr>
        <xdr:cNvPr id="4" name="Picture 3" descr="http://orient.tomsk.ru/img/tomsk1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724650" y="371475"/>
          <a:ext cx="687932" cy="1085850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19049</xdr:colOff>
      <xdr:row>0</xdr:row>
      <xdr:rowOff>47624</xdr:rowOff>
    </xdr:from>
    <xdr:to>
      <xdr:col>1</xdr:col>
      <xdr:colOff>1257012</xdr:colOff>
      <xdr:row>3</xdr:row>
      <xdr:rowOff>409574</xdr:rowOff>
    </xdr:to>
    <xdr:pic>
      <xdr:nvPicPr>
        <xdr:cNvPr id="2" name="Picture 1" descr="http://orient.tomsk.ru/img/kub_park1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2424" y="47624"/>
          <a:ext cx="1237963" cy="12573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600075</xdr:colOff>
      <xdr:row>2</xdr:row>
      <xdr:rowOff>180974</xdr:rowOff>
    </xdr:from>
    <xdr:to>
      <xdr:col>12</xdr:col>
      <xdr:colOff>514350</xdr:colOff>
      <xdr:row>3</xdr:row>
      <xdr:rowOff>238125</xdr:rowOff>
    </xdr:to>
    <xdr:pic>
      <xdr:nvPicPr>
        <xdr:cNvPr id="3" name="Picture 2" descr="http://orient.tomsk.ru/img/tfso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43775" y="561974"/>
          <a:ext cx="1743075" cy="533401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333375</xdr:colOff>
      <xdr:row>1</xdr:row>
      <xdr:rowOff>133351</xdr:rowOff>
    </xdr:from>
    <xdr:to>
      <xdr:col>9</xdr:col>
      <xdr:colOff>411707</xdr:colOff>
      <xdr:row>3</xdr:row>
      <xdr:rowOff>400051</xdr:rowOff>
    </xdr:to>
    <xdr:pic>
      <xdr:nvPicPr>
        <xdr:cNvPr id="4" name="Picture 3" descr="http://orient.tomsk.ru/img/tomsk1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467475" y="323851"/>
          <a:ext cx="687932" cy="933450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19049</xdr:colOff>
      <xdr:row>0</xdr:row>
      <xdr:rowOff>47624</xdr:rowOff>
    </xdr:from>
    <xdr:to>
      <xdr:col>1</xdr:col>
      <xdr:colOff>1257012</xdr:colOff>
      <xdr:row>3</xdr:row>
      <xdr:rowOff>409574</xdr:rowOff>
    </xdr:to>
    <xdr:pic>
      <xdr:nvPicPr>
        <xdr:cNvPr id="2" name="Picture 1" descr="http://orient.tomsk.ru/img/kub_park1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4324" y="47624"/>
          <a:ext cx="1237963" cy="1219200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38100</xdr:colOff>
      <xdr:row>2</xdr:row>
      <xdr:rowOff>266699</xdr:rowOff>
    </xdr:from>
    <xdr:to>
      <xdr:col>12</xdr:col>
      <xdr:colOff>561975</xdr:colOff>
      <xdr:row>3</xdr:row>
      <xdr:rowOff>323850</xdr:rowOff>
    </xdr:to>
    <xdr:pic>
      <xdr:nvPicPr>
        <xdr:cNvPr id="3" name="Picture 2" descr="http://orient.tomsk.ru/img/tfso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91400" y="647699"/>
          <a:ext cx="1743075" cy="590551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447675</xdr:colOff>
      <xdr:row>1</xdr:row>
      <xdr:rowOff>180975</xdr:rowOff>
    </xdr:from>
    <xdr:to>
      <xdr:col>9</xdr:col>
      <xdr:colOff>526007</xdr:colOff>
      <xdr:row>4</xdr:row>
      <xdr:rowOff>76200</xdr:rowOff>
    </xdr:to>
    <xdr:pic>
      <xdr:nvPicPr>
        <xdr:cNvPr id="4" name="Picture 3" descr="http://orient.tomsk.ru/img/tomsk1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581775" y="371475"/>
          <a:ext cx="687932" cy="1095375"/>
        </a:xfrm>
        <a:prstGeom prst="rect">
          <a:avLst/>
        </a:prstGeom>
        <a:noFill/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19049</xdr:colOff>
      <xdr:row>0</xdr:row>
      <xdr:rowOff>47624</xdr:rowOff>
    </xdr:from>
    <xdr:to>
      <xdr:col>1</xdr:col>
      <xdr:colOff>1257012</xdr:colOff>
      <xdr:row>3</xdr:row>
      <xdr:rowOff>409574</xdr:rowOff>
    </xdr:to>
    <xdr:pic>
      <xdr:nvPicPr>
        <xdr:cNvPr id="2" name="Picture 1" descr="http://orient.tomsk.ru/img/kub_park1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4324" y="47624"/>
          <a:ext cx="1237963" cy="1219200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0</xdr:colOff>
      <xdr:row>2</xdr:row>
      <xdr:rowOff>285749</xdr:rowOff>
    </xdr:from>
    <xdr:to>
      <xdr:col>12</xdr:col>
      <xdr:colOff>523875</xdr:colOff>
      <xdr:row>3</xdr:row>
      <xdr:rowOff>342900</xdr:rowOff>
    </xdr:to>
    <xdr:pic>
      <xdr:nvPicPr>
        <xdr:cNvPr id="3" name="Picture 2" descr="http://orient.tomsk.ru/img/tfso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048625" y="666749"/>
          <a:ext cx="1743075" cy="542926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447675</xdr:colOff>
      <xdr:row>1</xdr:row>
      <xdr:rowOff>180975</xdr:rowOff>
    </xdr:from>
    <xdr:to>
      <xdr:col>9</xdr:col>
      <xdr:colOff>526007</xdr:colOff>
      <xdr:row>4</xdr:row>
      <xdr:rowOff>76200</xdr:rowOff>
    </xdr:to>
    <xdr:pic>
      <xdr:nvPicPr>
        <xdr:cNvPr id="4" name="Picture 3" descr="http://orient.tomsk.ru/img/tomsk1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581775" y="371475"/>
          <a:ext cx="687932" cy="1095375"/>
        </a:xfrm>
        <a:prstGeom prst="rect">
          <a:avLst/>
        </a:prstGeom>
        <a:noFill/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19049</xdr:colOff>
      <xdr:row>0</xdr:row>
      <xdr:rowOff>47624</xdr:rowOff>
    </xdr:from>
    <xdr:to>
      <xdr:col>1</xdr:col>
      <xdr:colOff>1257012</xdr:colOff>
      <xdr:row>3</xdr:row>
      <xdr:rowOff>409574</xdr:rowOff>
    </xdr:to>
    <xdr:pic>
      <xdr:nvPicPr>
        <xdr:cNvPr id="2" name="Picture 1" descr="http://orient.tomsk.ru/img/kub_park1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2899" y="47624"/>
          <a:ext cx="1237963" cy="1228725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47625</xdr:colOff>
      <xdr:row>2</xdr:row>
      <xdr:rowOff>323849</xdr:rowOff>
    </xdr:from>
    <xdr:to>
      <xdr:col>12</xdr:col>
      <xdr:colOff>571500</xdr:colOff>
      <xdr:row>3</xdr:row>
      <xdr:rowOff>381000</xdr:rowOff>
    </xdr:to>
    <xdr:pic>
      <xdr:nvPicPr>
        <xdr:cNvPr id="3" name="Picture 2" descr="http://orient.tomsk.ru/img/tfso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429500" y="704849"/>
          <a:ext cx="1743075" cy="552451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447675</xdr:colOff>
      <xdr:row>1</xdr:row>
      <xdr:rowOff>180975</xdr:rowOff>
    </xdr:from>
    <xdr:to>
      <xdr:col>9</xdr:col>
      <xdr:colOff>526007</xdr:colOff>
      <xdr:row>4</xdr:row>
      <xdr:rowOff>76200</xdr:rowOff>
    </xdr:to>
    <xdr:pic>
      <xdr:nvPicPr>
        <xdr:cNvPr id="4" name="Picture 3" descr="http://orient.tomsk.ru/img/tomsk1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277100" y="371475"/>
          <a:ext cx="687932" cy="106680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47624</xdr:rowOff>
    </xdr:from>
    <xdr:to>
      <xdr:col>1</xdr:col>
      <xdr:colOff>1133475</xdr:colOff>
      <xdr:row>3</xdr:row>
      <xdr:rowOff>247650</xdr:rowOff>
    </xdr:to>
    <xdr:pic>
      <xdr:nvPicPr>
        <xdr:cNvPr id="2" name="Picture 1" descr="http://orient.tomsk.ru/img/kub_park1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4325" y="47624"/>
          <a:ext cx="1114425" cy="1085851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590550</xdr:colOff>
      <xdr:row>2</xdr:row>
      <xdr:rowOff>200025</xdr:rowOff>
    </xdr:from>
    <xdr:to>
      <xdr:col>13</xdr:col>
      <xdr:colOff>504825</xdr:colOff>
      <xdr:row>3</xdr:row>
      <xdr:rowOff>171450</xdr:rowOff>
    </xdr:to>
    <xdr:pic>
      <xdr:nvPicPr>
        <xdr:cNvPr id="3" name="Picture 2" descr="http://orient.tomsk.ru/img/tfso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15200" y="581025"/>
          <a:ext cx="1743075" cy="476250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342900</xdr:colOff>
      <xdr:row>1</xdr:row>
      <xdr:rowOff>142874</xdr:rowOff>
    </xdr:from>
    <xdr:to>
      <xdr:col>9</xdr:col>
      <xdr:colOff>421232</xdr:colOff>
      <xdr:row>3</xdr:row>
      <xdr:rowOff>333374</xdr:rowOff>
    </xdr:to>
    <xdr:pic>
      <xdr:nvPicPr>
        <xdr:cNvPr id="4" name="Picture 3" descr="http://orient.tomsk.ru/img/tomsk1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457950" y="333374"/>
          <a:ext cx="687932" cy="8858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47625</xdr:rowOff>
    </xdr:from>
    <xdr:to>
      <xdr:col>1</xdr:col>
      <xdr:colOff>1133475</xdr:colOff>
      <xdr:row>4</xdr:row>
      <xdr:rowOff>89780</xdr:rowOff>
    </xdr:to>
    <xdr:pic>
      <xdr:nvPicPr>
        <xdr:cNvPr id="2" name="Picture 1" descr="http://orient.tomsk.ru/img/kub_park1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4325" y="47625"/>
          <a:ext cx="1114425" cy="1213730"/>
        </a:xfrm>
        <a:prstGeom prst="rect">
          <a:avLst/>
        </a:prstGeom>
        <a:noFill/>
      </xdr:spPr>
    </xdr:pic>
    <xdr:clientData/>
  </xdr:twoCellAnchor>
  <xdr:twoCellAnchor editAs="oneCell">
    <xdr:from>
      <xdr:col>11</xdr:col>
      <xdr:colOff>9525</xdr:colOff>
      <xdr:row>2</xdr:row>
      <xdr:rowOff>238125</xdr:rowOff>
    </xdr:from>
    <xdr:to>
      <xdr:col>13</xdr:col>
      <xdr:colOff>533400</xdr:colOff>
      <xdr:row>3</xdr:row>
      <xdr:rowOff>190500</xdr:rowOff>
    </xdr:to>
    <xdr:pic>
      <xdr:nvPicPr>
        <xdr:cNvPr id="3" name="Picture 2" descr="http://orient.tomsk.ru/img/tfso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19950" y="619125"/>
          <a:ext cx="1743075" cy="342900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447675</xdr:colOff>
      <xdr:row>1</xdr:row>
      <xdr:rowOff>180975</xdr:rowOff>
    </xdr:from>
    <xdr:to>
      <xdr:col>9</xdr:col>
      <xdr:colOff>526007</xdr:colOff>
      <xdr:row>4</xdr:row>
      <xdr:rowOff>76200</xdr:rowOff>
    </xdr:to>
    <xdr:pic>
      <xdr:nvPicPr>
        <xdr:cNvPr id="4" name="Picture 3" descr="http://orient.tomsk.ru/img/tomsk1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438900" y="371475"/>
          <a:ext cx="687932" cy="952500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19049</xdr:colOff>
      <xdr:row>0</xdr:row>
      <xdr:rowOff>47625</xdr:rowOff>
    </xdr:from>
    <xdr:to>
      <xdr:col>1</xdr:col>
      <xdr:colOff>1091300</xdr:colOff>
      <xdr:row>3</xdr:row>
      <xdr:rowOff>247650</xdr:rowOff>
    </xdr:to>
    <xdr:pic>
      <xdr:nvPicPr>
        <xdr:cNvPr id="2" name="Picture 1" descr="http://orient.tomsk.ru/img/kub_park1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7174" y="47625"/>
          <a:ext cx="1072251" cy="1028700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28575</xdr:colOff>
      <xdr:row>2</xdr:row>
      <xdr:rowOff>161924</xdr:rowOff>
    </xdr:from>
    <xdr:to>
      <xdr:col>12</xdr:col>
      <xdr:colOff>552450</xdr:colOff>
      <xdr:row>3</xdr:row>
      <xdr:rowOff>219075</xdr:rowOff>
    </xdr:to>
    <xdr:pic>
      <xdr:nvPicPr>
        <xdr:cNvPr id="3" name="Picture 2" descr="http://orient.tomsk.ru/img/tfso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24725" y="542924"/>
          <a:ext cx="1743075" cy="504826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447675</xdr:colOff>
      <xdr:row>1</xdr:row>
      <xdr:rowOff>180975</xdr:rowOff>
    </xdr:from>
    <xdr:to>
      <xdr:col>9</xdr:col>
      <xdr:colOff>526007</xdr:colOff>
      <xdr:row>4</xdr:row>
      <xdr:rowOff>76200</xdr:rowOff>
    </xdr:to>
    <xdr:pic>
      <xdr:nvPicPr>
        <xdr:cNvPr id="4" name="Picture 3" descr="http://orient.tomsk.ru/img/tomsk1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248400" y="371475"/>
          <a:ext cx="687932" cy="895350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19049</xdr:colOff>
      <xdr:row>0</xdr:row>
      <xdr:rowOff>47625</xdr:rowOff>
    </xdr:from>
    <xdr:to>
      <xdr:col>1</xdr:col>
      <xdr:colOff>1091300</xdr:colOff>
      <xdr:row>3</xdr:row>
      <xdr:rowOff>247650</xdr:rowOff>
    </xdr:to>
    <xdr:pic>
      <xdr:nvPicPr>
        <xdr:cNvPr id="2" name="Picture 1" descr="http://orient.tomsk.ru/img/kub_park1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374" y="47625"/>
          <a:ext cx="1072251" cy="1028700"/>
        </a:xfrm>
        <a:prstGeom prst="rect">
          <a:avLst/>
        </a:prstGeom>
        <a:noFill/>
      </xdr:spPr>
    </xdr:pic>
    <xdr:clientData/>
  </xdr:twoCellAnchor>
  <xdr:twoCellAnchor editAs="oneCell">
    <xdr:from>
      <xdr:col>11</xdr:col>
      <xdr:colOff>9525</xdr:colOff>
      <xdr:row>2</xdr:row>
      <xdr:rowOff>238124</xdr:rowOff>
    </xdr:from>
    <xdr:to>
      <xdr:col>13</xdr:col>
      <xdr:colOff>533400</xdr:colOff>
      <xdr:row>3</xdr:row>
      <xdr:rowOff>295275</xdr:rowOff>
    </xdr:to>
    <xdr:pic>
      <xdr:nvPicPr>
        <xdr:cNvPr id="3" name="Picture 2" descr="http://orient.tomsk.ru/img/tfso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05675" y="619124"/>
          <a:ext cx="1743075" cy="504826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447675</xdr:colOff>
      <xdr:row>1</xdr:row>
      <xdr:rowOff>180975</xdr:rowOff>
    </xdr:from>
    <xdr:to>
      <xdr:col>9</xdr:col>
      <xdr:colOff>526007</xdr:colOff>
      <xdr:row>4</xdr:row>
      <xdr:rowOff>76200</xdr:rowOff>
    </xdr:to>
    <xdr:pic>
      <xdr:nvPicPr>
        <xdr:cNvPr id="4" name="Picture 3" descr="http://orient.tomsk.ru/img/tomsk1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524625" y="371475"/>
          <a:ext cx="687932" cy="895350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19049</xdr:colOff>
      <xdr:row>0</xdr:row>
      <xdr:rowOff>47625</xdr:rowOff>
    </xdr:from>
    <xdr:to>
      <xdr:col>1</xdr:col>
      <xdr:colOff>1091300</xdr:colOff>
      <xdr:row>3</xdr:row>
      <xdr:rowOff>247650</xdr:rowOff>
    </xdr:to>
    <xdr:pic>
      <xdr:nvPicPr>
        <xdr:cNvPr id="2" name="Picture 1" descr="http://orient.tomsk.ru/img/kub_park1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2899" y="47625"/>
          <a:ext cx="1072251" cy="1038225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95250</xdr:colOff>
      <xdr:row>2</xdr:row>
      <xdr:rowOff>247649</xdr:rowOff>
    </xdr:from>
    <xdr:to>
      <xdr:col>13</xdr:col>
      <xdr:colOff>9525</xdr:colOff>
      <xdr:row>3</xdr:row>
      <xdr:rowOff>304800</xdr:rowOff>
    </xdr:to>
    <xdr:pic>
      <xdr:nvPicPr>
        <xdr:cNvPr id="3" name="Picture 2" descr="http://orient.tomsk.ru/img/tfso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981950" y="628649"/>
          <a:ext cx="1743075" cy="485776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447675</xdr:colOff>
      <xdr:row>1</xdr:row>
      <xdr:rowOff>180975</xdr:rowOff>
    </xdr:from>
    <xdr:to>
      <xdr:col>9</xdr:col>
      <xdr:colOff>526007</xdr:colOff>
      <xdr:row>4</xdr:row>
      <xdr:rowOff>76200</xdr:rowOff>
    </xdr:to>
    <xdr:pic>
      <xdr:nvPicPr>
        <xdr:cNvPr id="4" name="Picture 3" descr="http://orient.tomsk.ru/img/tomsk1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505575" y="371475"/>
          <a:ext cx="687932" cy="94297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19049</xdr:colOff>
      <xdr:row>0</xdr:row>
      <xdr:rowOff>47624</xdr:rowOff>
    </xdr:from>
    <xdr:to>
      <xdr:col>1</xdr:col>
      <xdr:colOff>1257012</xdr:colOff>
      <xdr:row>3</xdr:row>
      <xdr:rowOff>409574</xdr:rowOff>
    </xdr:to>
    <xdr:pic>
      <xdr:nvPicPr>
        <xdr:cNvPr id="2" name="Picture 1" descr="http://orient.tomsk.ru/img/kub_park1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374" y="47624"/>
          <a:ext cx="1237963" cy="1209675"/>
        </a:xfrm>
        <a:prstGeom prst="rect">
          <a:avLst/>
        </a:prstGeom>
        <a:noFill/>
      </xdr:spPr>
    </xdr:pic>
    <xdr:clientData/>
  </xdr:twoCellAnchor>
  <xdr:twoCellAnchor editAs="oneCell">
    <xdr:from>
      <xdr:col>11</xdr:col>
      <xdr:colOff>9525</xdr:colOff>
      <xdr:row>2</xdr:row>
      <xdr:rowOff>238124</xdr:rowOff>
    </xdr:from>
    <xdr:to>
      <xdr:col>13</xdr:col>
      <xdr:colOff>533400</xdr:colOff>
      <xdr:row>3</xdr:row>
      <xdr:rowOff>295275</xdr:rowOff>
    </xdr:to>
    <xdr:pic>
      <xdr:nvPicPr>
        <xdr:cNvPr id="3" name="Picture 2" descr="http://orient.tomsk.ru/img/tfso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619124"/>
          <a:ext cx="1743075" cy="514351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447675</xdr:colOff>
      <xdr:row>1</xdr:row>
      <xdr:rowOff>180975</xdr:rowOff>
    </xdr:from>
    <xdr:to>
      <xdr:col>9</xdr:col>
      <xdr:colOff>526007</xdr:colOff>
      <xdr:row>4</xdr:row>
      <xdr:rowOff>76200</xdr:rowOff>
    </xdr:to>
    <xdr:pic>
      <xdr:nvPicPr>
        <xdr:cNvPr id="4" name="Picture 3" descr="http://orient.tomsk.ru/img/tomsk1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505575" y="371475"/>
          <a:ext cx="687932" cy="94297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19049</xdr:colOff>
      <xdr:row>0</xdr:row>
      <xdr:rowOff>47624</xdr:rowOff>
    </xdr:from>
    <xdr:to>
      <xdr:col>1</xdr:col>
      <xdr:colOff>1257012</xdr:colOff>
      <xdr:row>3</xdr:row>
      <xdr:rowOff>409574</xdr:rowOff>
    </xdr:to>
    <xdr:pic>
      <xdr:nvPicPr>
        <xdr:cNvPr id="2" name="Picture 1" descr="http://orient.tomsk.ru/img/kub_park1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374" y="47624"/>
          <a:ext cx="1237963" cy="1209675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38100</xdr:colOff>
      <xdr:row>2</xdr:row>
      <xdr:rowOff>247649</xdr:rowOff>
    </xdr:from>
    <xdr:to>
      <xdr:col>12</xdr:col>
      <xdr:colOff>561975</xdr:colOff>
      <xdr:row>3</xdr:row>
      <xdr:rowOff>304800</xdr:rowOff>
    </xdr:to>
    <xdr:pic>
      <xdr:nvPicPr>
        <xdr:cNvPr id="3" name="Picture 2" descr="http://orient.tomsk.ru/img/tfso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628649"/>
          <a:ext cx="1743075" cy="485776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447675</xdr:colOff>
      <xdr:row>1</xdr:row>
      <xdr:rowOff>180975</xdr:rowOff>
    </xdr:from>
    <xdr:to>
      <xdr:col>9</xdr:col>
      <xdr:colOff>526007</xdr:colOff>
      <xdr:row>4</xdr:row>
      <xdr:rowOff>76200</xdr:rowOff>
    </xdr:to>
    <xdr:pic>
      <xdr:nvPicPr>
        <xdr:cNvPr id="4" name="Picture 3" descr="http://orient.tomsk.ru/img/tomsk1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677025" y="371475"/>
          <a:ext cx="687932" cy="109537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19049</xdr:colOff>
      <xdr:row>0</xdr:row>
      <xdr:rowOff>47624</xdr:rowOff>
    </xdr:from>
    <xdr:to>
      <xdr:col>1</xdr:col>
      <xdr:colOff>1257012</xdr:colOff>
      <xdr:row>3</xdr:row>
      <xdr:rowOff>409574</xdr:rowOff>
    </xdr:to>
    <xdr:pic>
      <xdr:nvPicPr>
        <xdr:cNvPr id="2" name="Picture 1" descr="http://orient.tomsk.ru/img/kub_park1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374" y="47624"/>
          <a:ext cx="1237963" cy="1209675"/>
        </a:xfrm>
        <a:prstGeom prst="rect">
          <a:avLst/>
        </a:prstGeom>
        <a:noFill/>
      </xdr:spPr>
    </xdr:pic>
    <xdr:clientData/>
  </xdr:twoCellAnchor>
  <xdr:twoCellAnchor editAs="oneCell">
    <xdr:from>
      <xdr:col>11</xdr:col>
      <xdr:colOff>9525</xdr:colOff>
      <xdr:row>2</xdr:row>
      <xdr:rowOff>238124</xdr:rowOff>
    </xdr:from>
    <xdr:to>
      <xdr:col>13</xdr:col>
      <xdr:colOff>533400</xdr:colOff>
      <xdr:row>3</xdr:row>
      <xdr:rowOff>295275</xdr:rowOff>
    </xdr:to>
    <xdr:pic>
      <xdr:nvPicPr>
        <xdr:cNvPr id="3" name="Picture 2" descr="http://orient.tomsk.ru/img/tfso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458075" y="619124"/>
          <a:ext cx="1743075" cy="523876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447675</xdr:colOff>
      <xdr:row>1</xdr:row>
      <xdr:rowOff>180975</xdr:rowOff>
    </xdr:from>
    <xdr:to>
      <xdr:col>9</xdr:col>
      <xdr:colOff>526007</xdr:colOff>
      <xdr:row>4</xdr:row>
      <xdr:rowOff>76200</xdr:rowOff>
    </xdr:to>
    <xdr:pic>
      <xdr:nvPicPr>
        <xdr:cNvPr id="4" name="Picture 3" descr="http://orient.tomsk.ru/img/tomsk1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677025" y="371475"/>
          <a:ext cx="687932" cy="10953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6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view="pageBreakPreview" topLeftCell="A7" zoomScaleNormal="100" zoomScaleSheetLayoutView="100" workbookViewId="0">
      <selection activeCell="M27" sqref="M27"/>
    </sheetView>
  </sheetViews>
  <sheetFormatPr defaultRowHeight="15" x14ac:dyDescent="0.25"/>
  <cols>
    <col min="1" max="1" width="4.42578125" style="1" customWidth="1"/>
    <col min="2" max="2" width="24.42578125" style="1" customWidth="1"/>
    <col min="3" max="3" width="28.28515625" style="1" customWidth="1"/>
    <col min="4" max="11" width="8.140625" style="2" customWidth="1"/>
    <col min="12" max="13" width="7.28515625" style="2" customWidth="1"/>
  </cols>
  <sheetData>
    <row r="1" spans="1:13" x14ac:dyDescent="0.2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1:13" x14ac:dyDescent="0.25">
      <c r="A2" s="23" t="s">
        <v>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</row>
    <row r="3" spans="1:13" ht="36.75" customHeight="1" x14ac:dyDescent="0.35">
      <c r="A3" s="24" t="s">
        <v>2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</row>
    <row r="4" spans="1:13" ht="25.5" customHeight="1" x14ac:dyDescent="0.25">
      <c r="A4" s="25" t="s">
        <v>3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</row>
    <row r="5" spans="1:13" ht="30" customHeight="1" x14ac:dyDescent="0.25">
      <c r="A5" s="26" t="s">
        <v>16</v>
      </c>
      <c r="B5" s="26"/>
    </row>
    <row r="6" spans="1:13" ht="30" x14ac:dyDescent="0.25">
      <c r="A6" s="3" t="s">
        <v>4</v>
      </c>
      <c r="B6" s="3" t="s">
        <v>5</v>
      </c>
      <c r="C6" s="3" t="s">
        <v>6</v>
      </c>
      <c r="D6" s="4" t="s">
        <v>7</v>
      </c>
      <c r="E6" s="4" t="s">
        <v>8</v>
      </c>
      <c r="F6" s="4" t="s">
        <v>9</v>
      </c>
      <c r="G6" s="4" t="s">
        <v>10</v>
      </c>
      <c r="H6" s="4" t="s">
        <v>11</v>
      </c>
      <c r="I6" s="4" t="s">
        <v>12</v>
      </c>
      <c r="J6" s="4" t="s">
        <v>419</v>
      </c>
      <c r="K6" s="4" t="s">
        <v>13</v>
      </c>
      <c r="L6" s="4" t="s">
        <v>432</v>
      </c>
      <c r="M6" s="4" t="s">
        <v>15</v>
      </c>
    </row>
    <row r="7" spans="1:13" x14ac:dyDescent="0.25">
      <c r="A7" s="21" t="s">
        <v>17</v>
      </c>
      <c r="B7" s="3" t="s">
        <v>18</v>
      </c>
      <c r="C7" s="3" t="s">
        <v>27</v>
      </c>
      <c r="D7" s="13">
        <v>40</v>
      </c>
      <c r="E7" s="13">
        <v>40</v>
      </c>
      <c r="F7" s="13">
        <v>40</v>
      </c>
      <c r="G7" s="4"/>
      <c r="H7" s="4">
        <v>37</v>
      </c>
      <c r="I7" s="13">
        <v>40</v>
      </c>
      <c r="J7" s="15">
        <f>I7+F7+E7+D7</f>
        <v>160</v>
      </c>
      <c r="K7" s="13">
        <v>40</v>
      </c>
      <c r="L7" s="4">
        <f t="shared" ref="L7:L41" si="0">K7+J7</f>
        <v>200</v>
      </c>
      <c r="M7" s="13">
        <v>1</v>
      </c>
    </row>
    <row r="8" spans="1:13" x14ac:dyDescent="0.25">
      <c r="A8" s="21" t="s">
        <v>19</v>
      </c>
      <c r="B8" s="3" t="s">
        <v>49</v>
      </c>
      <c r="C8" s="3" t="s">
        <v>58</v>
      </c>
      <c r="D8" s="4"/>
      <c r="E8" s="4">
        <v>33</v>
      </c>
      <c r="F8" s="4">
        <v>31</v>
      </c>
      <c r="G8" s="4">
        <v>37</v>
      </c>
      <c r="H8" s="4"/>
      <c r="I8" s="4">
        <v>37</v>
      </c>
      <c r="J8" s="4">
        <f>SUM(D8:I8)</f>
        <v>138</v>
      </c>
      <c r="K8" s="4">
        <v>35</v>
      </c>
      <c r="L8" s="4">
        <f t="shared" si="0"/>
        <v>173</v>
      </c>
      <c r="M8" s="13">
        <v>2</v>
      </c>
    </row>
    <row r="9" spans="1:13" x14ac:dyDescent="0.25">
      <c r="A9" s="21" t="s">
        <v>22</v>
      </c>
      <c r="B9" s="3" t="s">
        <v>26</v>
      </c>
      <c r="C9" s="3" t="s">
        <v>27</v>
      </c>
      <c r="D9" s="4">
        <v>33</v>
      </c>
      <c r="E9" s="4">
        <v>32</v>
      </c>
      <c r="F9" s="4">
        <v>37</v>
      </c>
      <c r="G9" s="4">
        <v>26</v>
      </c>
      <c r="H9" s="4">
        <v>35</v>
      </c>
      <c r="I9" s="4">
        <v>27</v>
      </c>
      <c r="J9" s="4">
        <f>H9+F9+E9+D9</f>
        <v>137</v>
      </c>
      <c r="K9" s="4">
        <v>26</v>
      </c>
      <c r="L9" s="4">
        <f t="shared" si="0"/>
        <v>163</v>
      </c>
      <c r="M9" s="13">
        <v>3</v>
      </c>
    </row>
    <row r="10" spans="1:13" x14ac:dyDescent="0.25">
      <c r="A10" s="3" t="s">
        <v>25</v>
      </c>
      <c r="B10" s="3" t="s">
        <v>31</v>
      </c>
      <c r="C10" s="3" t="s">
        <v>32</v>
      </c>
      <c r="D10" s="4">
        <v>31</v>
      </c>
      <c r="E10" s="4">
        <v>27</v>
      </c>
      <c r="F10" s="4">
        <v>32</v>
      </c>
      <c r="G10" s="4">
        <v>31</v>
      </c>
      <c r="H10" s="4">
        <v>32</v>
      </c>
      <c r="I10" s="4">
        <v>29</v>
      </c>
      <c r="J10" s="4">
        <f>H10+G10+F10+D10</f>
        <v>126</v>
      </c>
      <c r="K10" s="4">
        <v>25</v>
      </c>
      <c r="L10" s="4">
        <f t="shared" si="0"/>
        <v>151</v>
      </c>
      <c r="M10" s="4">
        <v>3</v>
      </c>
    </row>
    <row r="11" spans="1:13" x14ac:dyDescent="0.25">
      <c r="A11" s="3" t="s">
        <v>28</v>
      </c>
      <c r="B11" s="3" t="s">
        <v>29</v>
      </c>
      <c r="C11" s="3" t="s">
        <v>24</v>
      </c>
      <c r="D11" s="4">
        <v>32</v>
      </c>
      <c r="E11" s="4">
        <v>37</v>
      </c>
      <c r="F11" s="4">
        <v>33</v>
      </c>
      <c r="G11" s="4">
        <v>30</v>
      </c>
      <c r="H11" s="4"/>
      <c r="I11" s="4">
        <v>35</v>
      </c>
      <c r="J11" s="4">
        <f>I11+F11+E11+D11</f>
        <v>137</v>
      </c>
      <c r="K11" s="4"/>
      <c r="L11" s="4">
        <f t="shared" si="0"/>
        <v>137</v>
      </c>
      <c r="M11" s="4">
        <v>5</v>
      </c>
    </row>
    <row r="12" spans="1:13" x14ac:dyDescent="0.25">
      <c r="A12" s="3" t="s">
        <v>30</v>
      </c>
      <c r="B12" s="3" t="s">
        <v>43</v>
      </c>
      <c r="C12" s="3" t="s">
        <v>32</v>
      </c>
      <c r="D12" s="4">
        <v>0</v>
      </c>
      <c r="E12" s="4">
        <v>30</v>
      </c>
      <c r="F12" s="4">
        <v>30</v>
      </c>
      <c r="G12" s="4">
        <v>35</v>
      </c>
      <c r="H12" s="4"/>
      <c r="I12" s="4"/>
      <c r="J12" s="4">
        <f t="shared" ref="J12:J41" si="1">SUM(D12:I12)</f>
        <v>95</v>
      </c>
      <c r="K12" s="4">
        <v>37</v>
      </c>
      <c r="L12" s="4">
        <f t="shared" si="0"/>
        <v>132</v>
      </c>
      <c r="M12" s="4">
        <v>6</v>
      </c>
    </row>
    <row r="13" spans="1:13" x14ac:dyDescent="0.25">
      <c r="A13" s="3" t="s">
        <v>33</v>
      </c>
      <c r="B13" s="3" t="s">
        <v>20</v>
      </c>
      <c r="C13" s="3" t="s">
        <v>21</v>
      </c>
      <c r="D13" s="4">
        <v>37</v>
      </c>
      <c r="E13" s="4">
        <v>31</v>
      </c>
      <c r="F13" s="4">
        <v>28</v>
      </c>
      <c r="G13" s="4">
        <v>27</v>
      </c>
      <c r="H13" s="4"/>
      <c r="I13" s="4"/>
      <c r="J13" s="4">
        <f t="shared" si="1"/>
        <v>123</v>
      </c>
      <c r="K13" s="4"/>
      <c r="L13" s="4">
        <f t="shared" si="0"/>
        <v>123</v>
      </c>
      <c r="M13" s="4">
        <v>7</v>
      </c>
    </row>
    <row r="14" spans="1:13" x14ac:dyDescent="0.25">
      <c r="A14" s="3" t="s">
        <v>36</v>
      </c>
      <c r="B14" s="3" t="s">
        <v>53</v>
      </c>
      <c r="C14" s="3" t="s">
        <v>32</v>
      </c>
      <c r="D14" s="4"/>
      <c r="E14" s="4">
        <v>26</v>
      </c>
      <c r="F14" s="4">
        <v>20</v>
      </c>
      <c r="G14" s="4">
        <v>24</v>
      </c>
      <c r="H14" s="4"/>
      <c r="I14" s="4">
        <v>28</v>
      </c>
      <c r="J14" s="4">
        <f t="shared" si="1"/>
        <v>98</v>
      </c>
      <c r="K14" s="4">
        <v>22</v>
      </c>
      <c r="L14" s="4">
        <f t="shared" si="0"/>
        <v>120</v>
      </c>
      <c r="M14" s="4">
        <v>8</v>
      </c>
    </row>
    <row r="15" spans="1:13" x14ac:dyDescent="0.25">
      <c r="A15" s="3" t="s">
        <v>38</v>
      </c>
      <c r="B15" s="3" t="s">
        <v>39</v>
      </c>
      <c r="C15" s="3" t="s">
        <v>32</v>
      </c>
      <c r="D15" s="4">
        <v>0</v>
      </c>
      <c r="E15" s="4">
        <v>28</v>
      </c>
      <c r="F15" s="4"/>
      <c r="G15" s="4"/>
      <c r="H15" s="4">
        <v>33</v>
      </c>
      <c r="I15" s="4">
        <v>26</v>
      </c>
      <c r="J15" s="4">
        <f t="shared" si="1"/>
        <v>87</v>
      </c>
      <c r="K15" s="4">
        <v>28</v>
      </c>
      <c r="L15" s="4">
        <f t="shared" si="0"/>
        <v>115</v>
      </c>
      <c r="M15" s="4">
        <v>9</v>
      </c>
    </row>
    <row r="16" spans="1:13" x14ac:dyDescent="0.25">
      <c r="A16" s="3" t="s">
        <v>40</v>
      </c>
      <c r="B16" s="3" t="s">
        <v>55</v>
      </c>
      <c r="C16" s="3" t="s">
        <v>32</v>
      </c>
      <c r="D16" s="4"/>
      <c r="E16" s="4">
        <v>25</v>
      </c>
      <c r="F16" s="4">
        <v>21</v>
      </c>
      <c r="G16" s="4">
        <v>28</v>
      </c>
      <c r="H16" s="4"/>
      <c r="I16" s="4"/>
      <c r="J16" s="4">
        <f t="shared" si="1"/>
        <v>74</v>
      </c>
      <c r="K16" s="4">
        <v>30</v>
      </c>
      <c r="L16" s="4">
        <f t="shared" si="0"/>
        <v>104</v>
      </c>
      <c r="M16" s="4">
        <v>10</v>
      </c>
    </row>
    <row r="17" spans="1:13" x14ac:dyDescent="0.25">
      <c r="A17" s="3" t="s">
        <v>42</v>
      </c>
      <c r="B17" s="3" t="s">
        <v>23</v>
      </c>
      <c r="C17" s="3" t="s">
        <v>24</v>
      </c>
      <c r="D17" s="4">
        <v>35</v>
      </c>
      <c r="E17" s="4">
        <v>35</v>
      </c>
      <c r="F17" s="4">
        <v>26</v>
      </c>
      <c r="G17" s="4"/>
      <c r="H17" s="4"/>
      <c r="I17" s="4"/>
      <c r="J17" s="4">
        <f t="shared" si="1"/>
        <v>96</v>
      </c>
      <c r="K17" s="4"/>
      <c r="L17" s="4">
        <f t="shared" si="0"/>
        <v>96</v>
      </c>
      <c r="M17" s="4">
        <v>11</v>
      </c>
    </row>
    <row r="18" spans="1:13" x14ac:dyDescent="0.25">
      <c r="A18" s="3" t="s">
        <v>44</v>
      </c>
      <c r="B18" s="3" t="s">
        <v>357</v>
      </c>
      <c r="C18" s="9" t="s">
        <v>32</v>
      </c>
      <c r="D18" s="4"/>
      <c r="E18" s="4"/>
      <c r="F18" s="4">
        <v>23</v>
      </c>
      <c r="G18" s="4">
        <v>29</v>
      </c>
      <c r="H18" s="4"/>
      <c r="I18" s="4"/>
      <c r="J18" s="4">
        <f t="shared" si="1"/>
        <v>52</v>
      </c>
      <c r="K18" s="4">
        <v>24</v>
      </c>
      <c r="L18" s="4">
        <f t="shared" si="0"/>
        <v>76</v>
      </c>
      <c r="M18" s="4">
        <v>12</v>
      </c>
    </row>
    <row r="19" spans="1:13" x14ac:dyDescent="0.25">
      <c r="A19" s="3" t="s">
        <v>46</v>
      </c>
      <c r="B19" s="3" t="s">
        <v>353</v>
      </c>
      <c r="C19" s="3" t="s">
        <v>350</v>
      </c>
      <c r="D19" s="4"/>
      <c r="E19" s="4"/>
      <c r="F19" s="4">
        <v>35</v>
      </c>
      <c r="G19" s="13">
        <v>40</v>
      </c>
      <c r="H19" s="4"/>
      <c r="I19" s="4"/>
      <c r="J19" s="4">
        <f t="shared" si="1"/>
        <v>75</v>
      </c>
      <c r="K19" s="4"/>
      <c r="L19" s="4">
        <f t="shared" si="0"/>
        <v>75</v>
      </c>
      <c r="M19" s="4">
        <v>13</v>
      </c>
    </row>
    <row r="20" spans="1:13" x14ac:dyDescent="0.25">
      <c r="A20" s="3" t="s">
        <v>48</v>
      </c>
      <c r="B20" s="3" t="s">
        <v>51</v>
      </c>
      <c r="C20" s="3" t="s">
        <v>32</v>
      </c>
      <c r="D20" s="4"/>
      <c r="E20" s="4">
        <v>29</v>
      </c>
      <c r="F20" s="4">
        <v>22</v>
      </c>
      <c r="G20" s="4"/>
      <c r="H20" s="4"/>
      <c r="I20" s="4"/>
      <c r="J20" s="4">
        <f t="shared" si="1"/>
        <v>51</v>
      </c>
      <c r="K20" s="4">
        <v>19</v>
      </c>
      <c r="L20" s="4">
        <f t="shared" si="0"/>
        <v>70</v>
      </c>
      <c r="M20" s="4">
        <v>14</v>
      </c>
    </row>
    <row r="21" spans="1:13" x14ac:dyDescent="0.25">
      <c r="A21" s="3" t="s">
        <v>50</v>
      </c>
      <c r="B21" s="3" t="s">
        <v>47</v>
      </c>
      <c r="C21" s="3" t="s">
        <v>27</v>
      </c>
      <c r="D21" s="4">
        <v>0</v>
      </c>
      <c r="E21" s="4">
        <v>0</v>
      </c>
      <c r="F21" s="4"/>
      <c r="G21" s="4"/>
      <c r="H21" s="13">
        <v>40</v>
      </c>
      <c r="I21" s="4">
        <v>30</v>
      </c>
      <c r="J21" s="4">
        <f t="shared" si="1"/>
        <v>70</v>
      </c>
      <c r="K21" s="4"/>
      <c r="L21" s="4">
        <f t="shared" si="0"/>
        <v>70</v>
      </c>
      <c r="M21" s="4">
        <v>15</v>
      </c>
    </row>
    <row r="22" spans="1:13" x14ac:dyDescent="0.25">
      <c r="A22" s="3" t="s">
        <v>52</v>
      </c>
      <c r="B22" s="3" t="s">
        <v>34</v>
      </c>
      <c r="C22" s="3" t="s">
        <v>35</v>
      </c>
      <c r="D22" s="4">
        <v>30</v>
      </c>
      <c r="E22" s="4"/>
      <c r="F22" s="4"/>
      <c r="G22" s="4"/>
      <c r="H22" s="4"/>
      <c r="I22" s="4">
        <v>32</v>
      </c>
      <c r="J22" s="4">
        <f t="shared" si="1"/>
        <v>62</v>
      </c>
      <c r="K22" s="4"/>
      <c r="L22" s="4">
        <f t="shared" si="0"/>
        <v>62</v>
      </c>
      <c r="M22" s="4">
        <v>16</v>
      </c>
    </row>
    <row r="23" spans="1:13" x14ac:dyDescent="0.25">
      <c r="A23" s="3" t="s">
        <v>54</v>
      </c>
      <c r="B23" s="3" t="s">
        <v>37</v>
      </c>
      <c r="C23" s="3" t="s">
        <v>32</v>
      </c>
      <c r="D23" s="4">
        <v>29</v>
      </c>
      <c r="E23" s="4">
        <v>0</v>
      </c>
      <c r="F23" s="4">
        <v>0</v>
      </c>
      <c r="G23" s="4"/>
      <c r="H23" s="4"/>
      <c r="I23" s="4">
        <v>33</v>
      </c>
      <c r="J23" s="4">
        <f t="shared" si="1"/>
        <v>62</v>
      </c>
      <c r="K23" s="4"/>
      <c r="L23" s="4">
        <f t="shared" si="0"/>
        <v>62</v>
      </c>
      <c r="M23" s="4">
        <v>16</v>
      </c>
    </row>
    <row r="24" spans="1:13" x14ac:dyDescent="0.25">
      <c r="A24" s="3" t="s">
        <v>56</v>
      </c>
      <c r="B24" s="3" t="s">
        <v>356</v>
      </c>
      <c r="C24" s="3" t="s">
        <v>350</v>
      </c>
      <c r="D24" s="4"/>
      <c r="E24" s="4"/>
      <c r="F24" s="4">
        <v>24</v>
      </c>
      <c r="G24" s="4">
        <v>32</v>
      </c>
      <c r="H24" s="4"/>
      <c r="I24" s="4"/>
      <c r="J24" s="4">
        <f t="shared" si="1"/>
        <v>56</v>
      </c>
      <c r="K24" s="4"/>
      <c r="L24" s="4">
        <f t="shared" si="0"/>
        <v>56</v>
      </c>
      <c r="M24" s="4">
        <v>18</v>
      </c>
    </row>
    <row r="25" spans="1:13" x14ac:dyDescent="0.25">
      <c r="A25" s="3" t="s">
        <v>93</v>
      </c>
      <c r="B25" s="3" t="s">
        <v>355</v>
      </c>
      <c r="C25" s="3" t="s">
        <v>350</v>
      </c>
      <c r="D25" s="4"/>
      <c r="E25" s="4"/>
      <c r="F25" s="4">
        <v>25</v>
      </c>
      <c r="G25" s="4"/>
      <c r="H25" s="4"/>
      <c r="I25" s="4">
        <v>31</v>
      </c>
      <c r="J25" s="4">
        <f t="shared" si="1"/>
        <v>56</v>
      </c>
      <c r="K25" s="4"/>
      <c r="L25" s="4">
        <f t="shared" si="0"/>
        <v>56</v>
      </c>
      <c r="M25" s="4">
        <v>18</v>
      </c>
    </row>
    <row r="26" spans="1:13" x14ac:dyDescent="0.25">
      <c r="A26" s="3" t="s">
        <v>95</v>
      </c>
      <c r="B26" s="3" t="s">
        <v>361</v>
      </c>
      <c r="C26" s="3" t="s">
        <v>32</v>
      </c>
      <c r="D26" s="4"/>
      <c r="E26" s="4"/>
      <c r="F26" s="4"/>
      <c r="G26" s="4"/>
      <c r="H26" s="4"/>
      <c r="I26" s="4">
        <v>25</v>
      </c>
      <c r="J26" s="4">
        <f t="shared" si="1"/>
        <v>25</v>
      </c>
      <c r="K26" s="4">
        <v>29</v>
      </c>
      <c r="L26" s="4">
        <f t="shared" si="0"/>
        <v>54</v>
      </c>
      <c r="M26" s="4">
        <v>20</v>
      </c>
    </row>
    <row r="27" spans="1:13" x14ac:dyDescent="0.25">
      <c r="A27" s="3" t="s">
        <v>97</v>
      </c>
      <c r="B27" s="3" t="s">
        <v>57</v>
      </c>
      <c r="C27" s="3" t="s">
        <v>32</v>
      </c>
      <c r="D27" s="4"/>
      <c r="E27" s="4">
        <v>24</v>
      </c>
      <c r="F27" s="4">
        <v>27</v>
      </c>
      <c r="G27" s="4"/>
      <c r="H27" s="4"/>
      <c r="I27" s="4"/>
      <c r="J27" s="4">
        <f t="shared" si="1"/>
        <v>51</v>
      </c>
      <c r="K27" s="4"/>
      <c r="L27" s="4">
        <f t="shared" si="0"/>
        <v>51</v>
      </c>
      <c r="M27" s="4">
        <v>21</v>
      </c>
    </row>
    <row r="28" spans="1:13" x14ac:dyDescent="0.25">
      <c r="A28" s="3" t="s">
        <v>266</v>
      </c>
      <c r="B28" s="3" t="s">
        <v>481</v>
      </c>
      <c r="C28" s="3" t="s">
        <v>58</v>
      </c>
      <c r="D28" s="4"/>
      <c r="E28" s="4"/>
      <c r="F28" s="4"/>
      <c r="G28" s="4"/>
      <c r="H28" s="4"/>
      <c r="I28" s="4"/>
      <c r="J28" s="4">
        <f t="shared" si="1"/>
        <v>0</v>
      </c>
      <c r="K28" s="4">
        <v>33</v>
      </c>
      <c r="L28" s="4">
        <f t="shared" si="0"/>
        <v>33</v>
      </c>
      <c r="M28" s="4">
        <v>22</v>
      </c>
    </row>
    <row r="29" spans="1:13" x14ac:dyDescent="0.25">
      <c r="A29" s="3" t="s">
        <v>268</v>
      </c>
      <c r="B29" s="3" t="s">
        <v>417</v>
      </c>
      <c r="C29" s="3" t="s">
        <v>58</v>
      </c>
      <c r="D29" s="4"/>
      <c r="E29" s="4"/>
      <c r="F29" s="4"/>
      <c r="G29" s="4">
        <v>33</v>
      </c>
      <c r="H29" s="4"/>
      <c r="I29" s="4"/>
      <c r="J29" s="4">
        <f t="shared" si="1"/>
        <v>33</v>
      </c>
      <c r="K29" s="4"/>
      <c r="L29" s="4">
        <f t="shared" si="0"/>
        <v>33</v>
      </c>
      <c r="M29" s="4">
        <v>23</v>
      </c>
    </row>
    <row r="30" spans="1:13" x14ac:dyDescent="0.25">
      <c r="A30" s="3" t="s">
        <v>270</v>
      </c>
      <c r="B30" s="3" t="s">
        <v>482</v>
      </c>
      <c r="C30" s="3" t="s">
        <v>213</v>
      </c>
      <c r="D30" s="4"/>
      <c r="E30" s="4"/>
      <c r="F30" s="4"/>
      <c r="G30" s="4"/>
      <c r="H30" s="4"/>
      <c r="I30" s="4"/>
      <c r="J30" s="4">
        <f t="shared" si="1"/>
        <v>0</v>
      </c>
      <c r="K30" s="4">
        <v>32</v>
      </c>
      <c r="L30" s="4">
        <f t="shared" si="0"/>
        <v>32</v>
      </c>
      <c r="M30" s="4">
        <v>23</v>
      </c>
    </row>
    <row r="31" spans="1:13" x14ac:dyDescent="0.25">
      <c r="A31" s="3" t="s">
        <v>272</v>
      </c>
      <c r="B31" s="3" t="s">
        <v>483</v>
      </c>
      <c r="C31" s="3" t="s">
        <v>35</v>
      </c>
      <c r="D31" s="4"/>
      <c r="E31" s="4"/>
      <c r="F31" s="4"/>
      <c r="G31" s="4"/>
      <c r="H31" s="4"/>
      <c r="I31" s="4"/>
      <c r="J31" s="4">
        <f t="shared" si="1"/>
        <v>0</v>
      </c>
      <c r="K31" s="4">
        <v>31</v>
      </c>
      <c r="L31" s="4">
        <f t="shared" si="0"/>
        <v>31</v>
      </c>
      <c r="M31" s="4">
        <v>25</v>
      </c>
    </row>
    <row r="32" spans="1:13" x14ac:dyDescent="0.25">
      <c r="A32" s="3" t="s">
        <v>274</v>
      </c>
      <c r="B32" s="3" t="s">
        <v>354</v>
      </c>
      <c r="C32" s="3" t="s">
        <v>350</v>
      </c>
      <c r="D32" s="4"/>
      <c r="E32" s="4"/>
      <c r="F32" s="4">
        <v>29</v>
      </c>
      <c r="G32" s="4"/>
      <c r="H32" s="4"/>
      <c r="I32" s="4"/>
      <c r="J32" s="4">
        <f t="shared" si="1"/>
        <v>29</v>
      </c>
      <c r="K32" s="4"/>
      <c r="L32" s="4">
        <f t="shared" si="0"/>
        <v>29</v>
      </c>
      <c r="M32" s="4">
        <v>26</v>
      </c>
    </row>
    <row r="33" spans="1:13" x14ac:dyDescent="0.25">
      <c r="A33" s="3" t="s">
        <v>276</v>
      </c>
      <c r="B33" s="3" t="s">
        <v>484</v>
      </c>
      <c r="C33" s="3" t="s">
        <v>35</v>
      </c>
      <c r="D33" s="4"/>
      <c r="E33" s="4"/>
      <c r="F33" s="4"/>
      <c r="G33" s="4"/>
      <c r="H33" s="4"/>
      <c r="I33" s="4"/>
      <c r="J33" s="4">
        <f t="shared" si="1"/>
        <v>0</v>
      </c>
      <c r="K33" s="4">
        <v>27</v>
      </c>
      <c r="L33" s="4">
        <f t="shared" si="0"/>
        <v>27</v>
      </c>
      <c r="M33" s="4">
        <v>27</v>
      </c>
    </row>
    <row r="34" spans="1:13" x14ac:dyDescent="0.25">
      <c r="A34" s="3" t="s">
        <v>278</v>
      </c>
      <c r="B34" s="3" t="s">
        <v>418</v>
      </c>
      <c r="C34" s="3" t="s">
        <v>32</v>
      </c>
      <c r="D34" s="4"/>
      <c r="E34" s="4"/>
      <c r="F34" s="4"/>
      <c r="G34" s="4">
        <v>25</v>
      </c>
      <c r="H34" s="4"/>
      <c r="I34" s="4"/>
      <c r="J34" s="4">
        <f t="shared" si="1"/>
        <v>25</v>
      </c>
      <c r="K34" s="4"/>
      <c r="L34" s="4">
        <f t="shared" si="0"/>
        <v>25</v>
      </c>
      <c r="M34" s="4">
        <v>28</v>
      </c>
    </row>
    <row r="35" spans="1:13" x14ac:dyDescent="0.25">
      <c r="A35" s="3" t="s">
        <v>280</v>
      </c>
      <c r="B35" s="3" t="s">
        <v>485</v>
      </c>
      <c r="C35" s="3" t="s">
        <v>32</v>
      </c>
      <c r="D35" s="4"/>
      <c r="E35" s="4"/>
      <c r="F35" s="4"/>
      <c r="G35" s="4"/>
      <c r="H35" s="4"/>
      <c r="I35" s="4"/>
      <c r="J35" s="4">
        <f t="shared" si="1"/>
        <v>0</v>
      </c>
      <c r="K35" s="4">
        <v>23</v>
      </c>
      <c r="L35" s="4">
        <f t="shared" si="0"/>
        <v>23</v>
      </c>
      <c r="M35" s="4">
        <v>29</v>
      </c>
    </row>
    <row r="36" spans="1:13" x14ac:dyDescent="0.25">
      <c r="A36" s="3" t="s">
        <v>282</v>
      </c>
      <c r="B36" s="3" t="s">
        <v>486</v>
      </c>
      <c r="C36" s="3" t="s">
        <v>32</v>
      </c>
      <c r="D36" s="4"/>
      <c r="E36" s="4"/>
      <c r="F36" s="4"/>
      <c r="G36" s="4"/>
      <c r="H36" s="4"/>
      <c r="I36" s="4"/>
      <c r="J36" s="4">
        <f t="shared" si="1"/>
        <v>0</v>
      </c>
      <c r="K36" s="4">
        <v>21</v>
      </c>
      <c r="L36" s="4">
        <f t="shared" si="0"/>
        <v>21</v>
      </c>
      <c r="M36" s="4">
        <v>30</v>
      </c>
    </row>
    <row r="37" spans="1:13" x14ac:dyDescent="0.25">
      <c r="A37" s="3" t="s">
        <v>284</v>
      </c>
      <c r="B37" s="3" t="s">
        <v>487</v>
      </c>
      <c r="C37" s="3" t="s">
        <v>32</v>
      </c>
      <c r="D37" s="4"/>
      <c r="E37" s="4"/>
      <c r="F37" s="4"/>
      <c r="G37" s="4"/>
      <c r="H37" s="4"/>
      <c r="I37" s="4"/>
      <c r="J37" s="4">
        <f t="shared" si="1"/>
        <v>0</v>
      </c>
      <c r="K37" s="4">
        <v>20</v>
      </c>
      <c r="L37" s="4">
        <f t="shared" si="0"/>
        <v>20</v>
      </c>
      <c r="M37" s="4">
        <v>31</v>
      </c>
    </row>
    <row r="38" spans="1:13" x14ac:dyDescent="0.25">
      <c r="A38" s="3" t="s">
        <v>286</v>
      </c>
      <c r="B38" s="3" t="s">
        <v>488</v>
      </c>
      <c r="C38" s="3" t="s">
        <v>140</v>
      </c>
      <c r="D38" s="4"/>
      <c r="E38" s="4"/>
      <c r="F38" s="4"/>
      <c r="G38" s="4"/>
      <c r="H38" s="4"/>
      <c r="I38" s="4"/>
      <c r="J38" s="4">
        <f t="shared" si="1"/>
        <v>0</v>
      </c>
      <c r="K38" s="4">
        <v>19</v>
      </c>
      <c r="L38" s="4">
        <f t="shared" si="0"/>
        <v>19</v>
      </c>
      <c r="M38" s="4">
        <v>32</v>
      </c>
    </row>
    <row r="39" spans="1:13" x14ac:dyDescent="0.25">
      <c r="A39" s="3" t="s">
        <v>288</v>
      </c>
      <c r="B39" s="3" t="s">
        <v>45</v>
      </c>
      <c r="C39" s="3" t="s">
        <v>32</v>
      </c>
      <c r="D39" s="4">
        <v>0</v>
      </c>
      <c r="E39" s="4"/>
      <c r="F39" s="4">
        <v>19</v>
      </c>
      <c r="G39" s="4"/>
      <c r="H39" s="4"/>
      <c r="I39" s="4"/>
      <c r="J39" s="4">
        <f t="shared" si="1"/>
        <v>19</v>
      </c>
      <c r="K39" s="4"/>
      <c r="L39" s="4">
        <f t="shared" si="0"/>
        <v>19</v>
      </c>
      <c r="M39" s="4">
        <v>33</v>
      </c>
    </row>
    <row r="40" spans="1:13" x14ac:dyDescent="0.25">
      <c r="A40" s="3" t="s">
        <v>290</v>
      </c>
      <c r="B40" s="3" t="s">
        <v>41</v>
      </c>
      <c r="C40" s="3" t="s">
        <v>32</v>
      </c>
      <c r="D40" s="4">
        <v>0</v>
      </c>
      <c r="E40" s="4">
        <v>0</v>
      </c>
      <c r="F40" s="4">
        <v>0</v>
      </c>
      <c r="G40" s="4"/>
      <c r="H40" s="4"/>
      <c r="I40" s="4"/>
      <c r="J40" s="4">
        <f t="shared" si="1"/>
        <v>0</v>
      </c>
      <c r="K40" s="4"/>
      <c r="L40" s="4">
        <f t="shared" si="0"/>
        <v>0</v>
      </c>
      <c r="M40" s="4">
        <v>34</v>
      </c>
    </row>
    <row r="41" spans="1:13" x14ac:dyDescent="0.25">
      <c r="A41" s="3" t="s">
        <v>292</v>
      </c>
      <c r="B41" s="3" t="s">
        <v>358</v>
      </c>
      <c r="C41" s="9" t="s">
        <v>32</v>
      </c>
      <c r="D41" s="4"/>
      <c r="E41" s="4"/>
      <c r="F41" s="4">
        <v>0</v>
      </c>
      <c r="G41" s="4"/>
      <c r="H41" s="4"/>
      <c r="I41" s="4"/>
      <c r="J41" s="4">
        <f t="shared" si="1"/>
        <v>0</v>
      </c>
      <c r="K41" s="4"/>
      <c r="L41" s="4">
        <f t="shared" si="0"/>
        <v>0</v>
      </c>
      <c r="M41" s="4">
        <v>35</v>
      </c>
    </row>
  </sheetData>
  <sortState ref="B7:L41">
    <sortCondition descending="1" ref="L7:L41"/>
    <sortCondition descending="1" ref="K7:K41"/>
  </sortState>
  <mergeCells count="5">
    <mergeCell ref="A1:M1"/>
    <mergeCell ref="A2:M2"/>
    <mergeCell ref="A3:M3"/>
    <mergeCell ref="A4:M4"/>
    <mergeCell ref="A5:B5"/>
  </mergeCells>
  <pageMargins left="0.7" right="0.7" top="0.75" bottom="0.75" header="0.3" footer="0.3"/>
  <pageSetup paperSize="9" scale="63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workbookViewId="0">
      <selection activeCell="K9" sqref="K9"/>
    </sheetView>
  </sheetViews>
  <sheetFormatPr defaultRowHeight="15" x14ac:dyDescent="0.25"/>
  <cols>
    <col min="1" max="1" width="5.28515625" customWidth="1"/>
    <col min="2" max="2" width="20.140625" customWidth="1"/>
    <col min="3" max="3" width="20.85546875" customWidth="1"/>
  </cols>
  <sheetData>
    <row r="1" spans="1:13" x14ac:dyDescent="0.2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1:13" x14ac:dyDescent="0.25">
      <c r="A2" s="23" t="s">
        <v>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</row>
    <row r="3" spans="1:13" ht="38.25" customHeight="1" x14ac:dyDescent="0.35">
      <c r="A3" s="24" t="s">
        <v>2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</row>
    <row r="4" spans="1:13" ht="39" customHeight="1" x14ac:dyDescent="0.25">
      <c r="A4" s="25" t="s">
        <v>3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</row>
    <row r="5" spans="1:13" x14ac:dyDescent="0.25">
      <c r="A5" s="26" t="s">
        <v>199</v>
      </c>
      <c r="B5" s="26"/>
      <c r="C5" s="1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ht="30" x14ac:dyDescent="0.25">
      <c r="A6" s="3" t="s">
        <v>4</v>
      </c>
      <c r="B6" s="3" t="s">
        <v>5</v>
      </c>
      <c r="C6" s="3" t="s">
        <v>6</v>
      </c>
      <c r="D6" s="4" t="s">
        <v>7</v>
      </c>
      <c r="E6" s="4" t="s">
        <v>8</v>
      </c>
      <c r="F6" s="4" t="s">
        <v>9</v>
      </c>
      <c r="G6" s="4" t="s">
        <v>10</v>
      </c>
      <c r="H6" s="4" t="s">
        <v>11</v>
      </c>
      <c r="I6" s="4" t="s">
        <v>12</v>
      </c>
      <c r="J6" s="4" t="s">
        <v>419</v>
      </c>
      <c r="K6" s="4" t="s">
        <v>13</v>
      </c>
      <c r="L6" s="4" t="s">
        <v>432</v>
      </c>
      <c r="M6" s="4" t="s">
        <v>15</v>
      </c>
    </row>
    <row r="7" spans="1:13" x14ac:dyDescent="0.25">
      <c r="A7" s="19" t="s">
        <v>17</v>
      </c>
      <c r="B7" s="5" t="s">
        <v>201</v>
      </c>
      <c r="C7" s="5" t="s">
        <v>186</v>
      </c>
      <c r="D7" s="6">
        <v>37</v>
      </c>
      <c r="E7" s="6">
        <v>37</v>
      </c>
      <c r="F7" s="6">
        <v>37</v>
      </c>
      <c r="G7" s="6">
        <v>35</v>
      </c>
      <c r="H7" s="6">
        <v>37</v>
      </c>
      <c r="I7" s="12">
        <v>40</v>
      </c>
      <c r="J7" s="6">
        <f>I7+H7+F7+E7</f>
        <v>151</v>
      </c>
      <c r="K7" s="6">
        <v>33</v>
      </c>
      <c r="L7" s="6">
        <f t="shared" ref="L7:L17" si="0">K7+J7</f>
        <v>184</v>
      </c>
      <c r="M7" s="12">
        <v>1</v>
      </c>
    </row>
    <row r="8" spans="1:13" x14ac:dyDescent="0.25">
      <c r="A8" s="19" t="s">
        <v>19</v>
      </c>
      <c r="B8" s="5" t="s">
        <v>202</v>
      </c>
      <c r="C8" s="5" t="s">
        <v>32</v>
      </c>
      <c r="D8" s="6">
        <v>35</v>
      </c>
      <c r="E8" s="12">
        <v>40</v>
      </c>
      <c r="F8" s="12">
        <v>40</v>
      </c>
      <c r="G8" s="12">
        <v>40</v>
      </c>
      <c r="H8" s="6">
        <v>0</v>
      </c>
      <c r="I8" s="6">
        <v>37</v>
      </c>
      <c r="J8" s="6">
        <f>I8+G8+F8+E8</f>
        <v>157</v>
      </c>
      <c r="K8" s="6">
        <v>0</v>
      </c>
      <c r="L8" s="6">
        <f t="shared" si="0"/>
        <v>157</v>
      </c>
      <c r="M8" s="12">
        <v>2</v>
      </c>
    </row>
    <row r="9" spans="1:13" x14ac:dyDescent="0.25">
      <c r="A9" s="19" t="s">
        <v>22</v>
      </c>
      <c r="B9" s="5" t="s">
        <v>203</v>
      </c>
      <c r="C9" s="5" t="s">
        <v>32</v>
      </c>
      <c r="D9" s="6">
        <v>33</v>
      </c>
      <c r="E9" s="6">
        <v>35</v>
      </c>
      <c r="F9" s="6">
        <v>33</v>
      </c>
      <c r="G9" s="6"/>
      <c r="H9" s="6">
        <v>35</v>
      </c>
      <c r="I9" s="6">
        <v>0</v>
      </c>
      <c r="J9" s="6">
        <f>H9+F9+E9+D9</f>
        <v>136</v>
      </c>
      <c r="K9" s="6"/>
      <c r="L9" s="6">
        <f t="shared" si="0"/>
        <v>136</v>
      </c>
      <c r="M9" s="12">
        <v>3</v>
      </c>
    </row>
    <row r="10" spans="1:13" x14ac:dyDescent="0.25">
      <c r="A10" s="5" t="s">
        <v>25</v>
      </c>
      <c r="B10" s="5" t="s">
        <v>204</v>
      </c>
      <c r="C10" s="5" t="s">
        <v>74</v>
      </c>
      <c r="D10" s="6">
        <v>32</v>
      </c>
      <c r="E10" s="6"/>
      <c r="F10" s="6">
        <v>35</v>
      </c>
      <c r="G10" s="6">
        <v>37</v>
      </c>
      <c r="H10" s="6"/>
      <c r="I10" s="6"/>
      <c r="J10" s="6">
        <f t="shared" ref="J10:J17" si="1">SUM(D10:I10)</f>
        <v>104</v>
      </c>
      <c r="K10" s="6">
        <v>31</v>
      </c>
      <c r="L10" s="6">
        <f t="shared" si="0"/>
        <v>135</v>
      </c>
      <c r="M10" s="6">
        <v>4</v>
      </c>
    </row>
    <row r="11" spans="1:13" x14ac:dyDescent="0.25">
      <c r="A11" s="5" t="s">
        <v>28</v>
      </c>
      <c r="B11" s="8" t="s">
        <v>420</v>
      </c>
      <c r="C11" s="8" t="s">
        <v>208</v>
      </c>
      <c r="D11" s="6"/>
      <c r="E11" s="6"/>
      <c r="F11" s="6"/>
      <c r="G11" s="6"/>
      <c r="H11" s="12">
        <v>40</v>
      </c>
      <c r="I11" s="6"/>
      <c r="J11" s="6">
        <f t="shared" si="1"/>
        <v>40</v>
      </c>
      <c r="K11" s="6">
        <v>37</v>
      </c>
      <c r="L11" s="6">
        <f t="shared" si="0"/>
        <v>77</v>
      </c>
      <c r="M11" s="6">
        <v>5</v>
      </c>
    </row>
    <row r="12" spans="1:13" x14ac:dyDescent="0.25">
      <c r="A12" s="5" t="s">
        <v>30</v>
      </c>
      <c r="B12" s="5" t="s">
        <v>200</v>
      </c>
      <c r="C12" s="5" t="s">
        <v>124</v>
      </c>
      <c r="D12" s="12">
        <v>40</v>
      </c>
      <c r="E12" s="6"/>
      <c r="F12" s="6"/>
      <c r="G12" s="6"/>
      <c r="H12" s="6"/>
      <c r="I12" s="6"/>
      <c r="J12" s="6">
        <f t="shared" si="1"/>
        <v>40</v>
      </c>
      <c r="K12" s="6">
        <v>35</v>
      </c>
      <c r="L12" s="6">
        <f t="shared" si="0"/>
        <v>75</v>
      </c>
      <c r="M12" s="6">
        <v>6</v>
      </c>
    </row>
    <row r="13" spans="1:13" x14ac:dyDescent="0.25">
      <c r="A13" s="8" t="s">
        <v>33</v>
      </c>
      <c r="B13" s="8" t="s">
        <v>434</v>
      </c>
      <c r="C13" s="8" t="s">
        <v>181</v>
      </c>
      <c r="D13" s="6"/>
      <c r="E13" s="6"/>
      <c r="F13" s="6"/>
      <c r="G13" s="6"/>
      <c r="H13" s="6"/>
      <c r="I13" s="6">
        <v>35</v>
      </c>
      <c r="J13" s="6">
        <f t="shared" si="1"/>
        <v>35</v>
      </c>
      <c r="K13" s="6">
        <v>32</v>
      </c>
      <c r="L13" s="6">
        <f t="shared" si="0"/>
        <v>67</v>
      </c>
      <c r="M13" s="6">
        <v>7</v>
      </c>
    </row>
    <row r="14" spans="1:13" x14ac:dyDescent="0.25">
      <c r="A14" s="8" t="s">
        <v>36</v>
      </c>
      <c r="B14" s="8" t="s">
        <v>477</v>
      </c>
      <c r="C14" s="8" t="s">
        <v>208</v>
      </c>
      <c r="D14" s="5"/>
      <c r="E14" s="5"/>
      <c r="F14" s="5"/>
      <c r="G14" s="5"/>
      <c r="H14" s="5"/>
      <c r="I14" s="5"/>
      <c r="J14" s="6">
        <f t="shared" si="1"/>
        <v>0</v>
      </c>
      <c r="K14" s="12">
        <v>40</v>
      </c>
      <c r="L14" s="6">
        <f t="shared" si="0"/>
        <v>40</v>
      </c>
      <c r="M14" s="10">
        <v>8</v>
      </c>
    </row>
    <row r="15" spans="1:13" x14ac:dyDescent="0.25">
      <c r="A15" s="8" t="s">
        <v>38</v>
      </c>
      <c r="B15" s="5" t="s">
        <v>205</v>
      </c>
      <c r="C15" s="5" t="s">
        <v>74</v>
      </c>
      <c r="D15" s="6">
        <v>31</v>
      </c>
      <c r="E15" s="6"/>
      <c r="F15" s="6"/>
      <c r="G15" s="6"/>
      <c r="H15" s="6"/>
      <c r="I15" s="6"/>
      <c r="J15" s="6">
        <f t="shared" si="1"/>
        <v>31</v>
      </c>
      <c r="K15" s="6"/>
      <c r="L15" s="6">
        <f t="shared" si="0"/>
        <v>31</v>
      </c>
      <c r="M15" s="6">
        <v>9</v>
      </c>
    </row>
    <row r="16" spans="1:13" x14ac:dyDescent="0.25">
      <c r="A16" s="5" t="s">
        <v>40</v>
      </c>
      <c r="B16" s="8" t="s">
        <v>478</v>
      </c>
      <c r="C16" s="8" t="s">
        <v>231</v>
      </c>
      <c r="D16" s="5"/>
      <c r="E16" s="5"/>
      <c r="F16" s="5"/>
      <c r="G16" s="5"/>
      <c r="H16" s="5"/>
      <c r="I16" s="5"/>
      <c r="J16" s="6">
        <f t="shared" si="1"/>
        <v>0</v>
      </c>
      <c r="K16" s="10">
        <v>30</v>
      </c>
      <c r="L16" s="6">
        <f t="shared" si="0"/>
        <v>30</v>
      </c>
      <c r="M16" s="10">
        <v>10</v>
      </c>
    </row>
    <row r="17" spans="1:13" x14ac:dyDescent="0.25">
      <c r="A17" s="5" t="s">
        <v>42</v>
      </c>
      <c r="B17" s="8" t="s">
        <v>479</v>
      </c>
      <c r="C17" s="8" t="s">
        <v>213</v>
      </c>
      <c r="D17" s="5"/>
      <c r="E17" s="5"/>
      <c r="F17" s="5"/>
      <c r="G17" s="5"/>
      <c r="H17" s="5"/>
      <c r="I17" s="5"/>
      <c r="J17" s="6">
        <f t="shared" si="1"/>
        <v>0</v>
      </c>
      <c r="K17" s="10">
        <v>29</v>
      </c>
      <c r="L17" s="6">
        <f t="shared" si="0"/>
        <v>29</v>
      </c>
      <c r="M17" s="6">
        <v>11</v>
      </c>
    </row>
  </sheetData>
  <sortState ref="B7:L17">
    <sortCondition descending="1" ref="L7:L17"/>
  </sortState>
  <mergeCells count="5">
    <mergeCell ref="A1:M1"/>
    <mergeCell ref="A2:M2"/>
    <mergeCell ref="A3:M3"/>
    <mergeCell ref="A4:M4"/>
    <mergeCell ref="A5:B5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workbookViewId="0">
      <selection activeCell="P12" sqref="P12"/>
    </sheetView>
  </sheetViews>
  <sheetFormatPr defaultRowHeight="15" x14ac:dyDescent="0.25"/>
  <cols>
    <col min="1" max="1" width="4.42578125" customWidth="1"/>
    <col min="2" max="2" width="22.140625" customWidth="1"/>
    <col min="3" max="3" width="19.7109375" customWidth="1"/>
  </cols>
  <sheetData>
    <row r="1" spans="1:13" x14ac:dyDescent="0.2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1:13" x14ac:dyDescent="0.25">
      <c r="A2" s="23" t="s">
        <v>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</row>
    <row r="3" spans="1:13" ht="37.5" customHeight="1" x14ac:dyDescent="0.35">
      <c r="A3" s="24" t="s">
        <v>2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</row>
    <row r="4" spans="1:13" ht="42" customHeight="1" x14ac:dyDescent="0.25">
      <c r="A4" s="25" t="s">
        <v>3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</row>
    <row r="5" spans="1:13" x14ac:dyDescent="0.25">
      <c r="A5" s="26" t="s">
        <v>206</v>
      </c>
      <c r="B5" s="26"/>
      <c r="C5" s="1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ht="30" x14ac:dyDescent="0.25">
      <c r="A6" s="3" t="s">
        <v>4</v>
      </c>
      <c r="B6" s="3" t="s">
        <v>5</v>
      </c>
      <c r="C6" s="3" t="s">
        <v>6</v>
      </c>
      <c r="D6" s="4" t="s">
        <v>7</v>
      </c>
      <c r="E6" s="4" t="s">
        <v>8</v>
      </c>
      <c r="F6" s="4" t="s">
        <v>9</v>
      </c>
      <c r="G6" s="4" t="s">
        <v>10</v>
      </c>
      <c r="H6" s="4" t="s">
        <v>11</v>
      </c>
      <c r="I6" s="4" t="s">
        <v>12</v>
      </c>
      <c r="J6" s="4" t="s">
        <v>419</v>
      </c>
      <c r="K6" s="4" t="s">
        <v>13</v>
      </c>
      <c r="L6" s="4" t="s">
        <v>14</v>
      </c>
      <c r="M6" s="4" t="s">
        <v>15</v>
      </c>
    </row>
    <row r="7" spans="1:13" x14ac:dyDescent="0.25">
      <c r="A7" s="19" t="s">
        <v>17</v>
      </c>
      <c r="B7" s="5" t="s">
        <v>209</v>
      </c>
      <c r="C7" s="5" t="s">
        <v>181</v>
      </c>
      <c r="D7" s="6">
        <v>37</v>
      </c>
      <c r="E7" s="6">
        <v>33</v>
      </c>
      <c r="F7" s="6">
        <v>37</v>
      </c>
      <c r="G7" s="12">
        <v>40</v>
      </c>
      <c r="H7" s="6"/>
      <c r="I7" s="6">
        <v>35</v>
      </c>
      <c r="J7" s="6">
        <f>I7+G7+F7+D7</f>
        <v>149</v>
      </c>
      <c r="K7" s="6">
        <v>33</v>
      </c>
      <c r="L7" s="6">
        <f t="shared" ref="L7:L23" si="0">K7+J7</f>
        <v>182</v>
      </c>
      <c r="M7" s="12">
        <v>1</v>
      </c>
    </row>
    <row r="8" spans="1:13" x14ac:dyDescent="0.25">
      <c r="A8" s="19" t="s">
        <v>19</v>
      </c>
      <c r="B8" s="5" t="s">
        <v>210</v>
      </c>
      <c r="C8" s="5" t="s">
        <v>181</v>
      </c>
      <c r="D8" s="6">
        <v>35</v>
      </c>
      <c r="E8" s="6">
        <v>35</v>
      </c>
      <c r="F8" s="6">
        <v>35</v>
      </c>
      <c r="G8" s="6">
        <v>37</v>
      </c>
      <c r="H8" s="6"/>
      <c r="I8" s="6">
        <v>33</v>
      </c>
      <c r="J8" s="6">
        <f>G8+F8+E8+D8</f>
        <v>142</v>
      </c>
      <c r="K8" s="6">
        <v>37</v>
      </c>
      <c r="L8" s="6">
        <f t="shared" si="0"/>
        <v>179</v>
      </c>
      <c r="M8" s="12">
        <v>2</v>
      </c>
    </row>
    <row r="9" spans="1:13" x14ac:dyDescent="0.25">
      <c r="A9" s="19" t="s">
        <v>22</v>
      </c>
      <c r="B9" s="5" t="s">
        <v>214</v>
      </c>
      <c r="C9" s="5" t="s">
        <v>215</v>
      </c>
      <c r="D9" s="6">
        <v>31</v>
      </c>
      <c r="E9" s="6"/>
      <c r="F9" s="6">
        <v>33</v>
      </c>
      <c r="G9" s="6">
        <v>32</v>
      </c>
      <c r="H9" s="6">
        <v>37</v>
      </c>
      <c r="I9" s="6">
        <v>31</v>
      </c>
      <c r="J9" s="6">
        <f>H9+G9+F9+D9</f>
        <v>133</v>
      </c>
      <c r="K9" s="6">
        <v>35</v>
      </c>
      <c r="L9" s="6">
        <f t="shared" si="0"/>
        <v>168</v>
      </c>
      <c r="M9" s="12">
        <v>3</v>
      </c>
    </row>
    <row r="10" spans="1:13" x14ac:dyDescent="0.25">
      <c r="A10" s="5" t="s">
        <v>25</v>
      </c>
      <c r="B10" s="5" t="s">
        <v>211</v>
      </c>
      <c r="C10" s="5" t="s">
        <v>181</v>
      </c>
      <c r="D10" s="6">
        <v>33</v>
      </c>
      <c r="E10" s="6">
        <v>32</v>
      </c>
      <c r="F10" s="6"/>
      <c r="G10" s="6">
        <v>33</v>
      </c>
      <c r="H10" s="12">
        <v>40</v>
      </c>
      <c r="I10" s="6">
        <v>32</v>
      </c>
      <c r="J10" s="6">
        <f>H10+G10+E10+D10</f>
        <v>138</v>
      </c>
      <c r="K10" s="6"/>
      <c r="L10" s="6">
        <f t="shared" si="0"/>
        <v>138</v>
      </c>
      <c r="M10" s="6">
        <v>4</v>
      </c>
    </row>
    <row r="11" spans="1:13" x14ac:dyDescent="0.25">
      <c r="A11" s="5" t="s">
        <v>28</v>
      </c>
      <c r="B11" s="5" t="s">
        <v>207</v>
      </c>
      <c r="C11" s="5" t="s">
        <v>208</v>
      </c>
      <c r="D11" s="12">
        <v>40</v>
      </c>
      <c r="E11" s="6"/>
      <c r="F11" s="12">
        <v>40</v>
      </c>
      <c r="G11" s="6"/>
      <c r="H11" s="6"/>
      <c r="I11" s="12">
        <v>40</v>
      </c>
      <c r="J11" s="6">
        <f t="shared" ref="J11:J23" si="1">SUM(D11:I11)</f>
        <v>120</v>
      </c>
      <c r="K11" s="6"/>
      <c r="L11" s="6">
        <f t="shared" si="0"/>
        <v>120</v>
      </c>
      <c r="M11" s="6">
        <v>5</v>
      </c>
    </row>
    <row r="12" spans="1:13" x14ac:dyDescent="0.25">
      <c r="A12" s="5" t="s">
        <v>30</v>
      </c>
      <c r="B12" s="5" t="s">
        <v>220</v>
      </c>
      <c r="C12" s="5" t="s">
        <v>221</v>
      </c>
      <c r="D12" s="6"/>
      <c r="E12" s="12">
        <v>40</v>
      </c>
      <c r="F12" s="6"/>
      <c r="G12" s="6"/>
      <c r="H12" s="6"/>
      <c r="I12" s="6">
        <v>37</v>
      </c>
      <c r="J12" s="6">
        <f t="shared" si="1"/>
        <v>77</v>
      </c>
      <c r="K12" s="12">
        <v>40</v>
      </c>
      <c r="L12" s="6">
        <f t="shared" si="0"/>
        <v>117</v>
      </c>
      <c r="M12" s="6">
        <v>6</v>
      </c>
    </row>
    <row r="13" spans="1:13" x14ac:dyDescent="0.25">
      <c r="A13" s="5" t="s">
        <v>33</v>
      </c>
      <c r="B13" s="5" t="s">
        <v>216</v>
      </c>
      <c r="C13" s="5" t="s">
        <v>213</v>
      </c>
      <c r="D13" s="6">
        <v>30</v>
      </c>
      <c r="E13" s="6">
        <v>30</v>
      </c>
      <c r="F13" s="6"/>
      <c r="G13" s="6">
        <v>35</v>
      </c>
      <c r="H13" s="6"/>
      <c r="I13" s="6"/>
      <c r="J13" s="6">
        <f t="shared" si="1"/>
        <v>95</v>
      </c>
      <c r="K13" s="6"/>
      <c r="L13" s="6">
        <f t="shared" si="0"/>
        <v>95</v>
      </c>
      <c r="M13" s="6">
        <v>7</v>
      </c>
    </row>
    <row r="14" spans="1:13" x14ac:dyDescent="0.25">
      <c r="A14" s="5" t="s">
        <v>36</v>
      </c>
      <c r="B14" s="8" t="s">
        <v>425</v>
      </c>
      <c r="C14" s="8" t="s">
        <v>208</v>
      </c>
      <c r="D14" s="6"/>
      <c r="E14" s="6"/>
      <c r="F14" s="6"/>
      <c r="G14" s="6"/>
      <c r="H14" s="6">
        <v>35</v>
      </c>
      <c r="I14" s="6"/>
      <c r="J14" s="6">
        <f t="shared" si="1"/>
        <v>35</v>
      </c>
      <c r="K14" s="6">
        <v>31</v>
      </c>
      <c r="L14" s="6">
        <f t="shared" si="0"/>
        <v>66</v>
      </c>
      <c r="M14" s="6">
        <v>8</v>
      </c>
    </row>
    <row r="15" spans="1:13" x14ac:dyDescent="0.25">
      <c r="A15" s="5" t="s">
        <v>38</v>
      </c>
      <c r="B15" s="5" t="s">
        <v>222</v>
      </c>
      <c r="C15" s="5" t="s">
        <v>221</v>
      </c>
      <c r="D15" s="6"/>
      <c r="E15" s="6">
        <v>37</v>
      </c>
      <c r="F15" s="6"/>
      <c r="G15" s="6"/>
      <c r="H15" s="6"/>
      <c r="I15" s="6"/>
      <c r="J15" s="6">
        <f t="shared" si="1"/>
        <v>37</v>
      </c>
      <c r="K15" s="6"/>
      <c r="L15" s="6">
        <f t="shared" si="0"/>
        <v>37</v>
      </c>
      <c r="M15" s="6">
        <v>9</v>
      </c>
    </row>
    <row r="16" spans="1:13" x14ac:dyDescent="0.25">
      <c r="A16" s="5" t="s">
        <v>40</v>
      </c>
      <c r="B16" s="5" t="s">
        <v>212</v>
      </c>
      <c r="C16" s="5" t="s">
        <v>213</v>
      </c>
      <c r="D16" s="6">
        <v>32</v>
      </c>
      <c r="E16" s="6"/>
      <c r="F16" s="6"/>
      <c r="G16" s="6">
        <v>0</v>
      </c>
      <c r="H16" s="6"/>
      <c r="I16" s="6"/>
      <c r="J16" s="6">
        <f t="shared" si="1"/>
        <v>32</v>
      </c>
      <c r="K16" s="6"/>
      <c r="L16" s="6">
        <f t="shared" si="0"/>
        <v>32</v>
      </c>
      <c r="M16" s="6">
        <v>10</v>
      </c>
    </row>
    <row r="17" spans="1:13" x14ac:dyDescent="0.25">
      <c r="A17" s="5" t="s">
        <v>42</v>
      </c>
      <c r="B17" s="8" t="s">
        <v>471</v>
      </c>
      <c r="C17" s="8" t="s">
        <v>181</v>
      </c>
      <c r="D17" s="6"/>
      <c r="E17" s="6"/>
      <c r="F17" s="6"/>
      <c r="G17" s="6"/>
      <c r="H17" s="6"/>
      <c r="I17" s="6"/>
      <c r="J17" s="6">
        <f t="shared" si="1"/>
        <v>0</v>
      </c>
      <c r="K17" s="6">
        <v>32</v>
      </c>
      <c r="L17" s="6">
        <f t="shared" si="0"/>
        <v>32</v>
      </c>
      <c r="M17" s="6">
        <v>11</v>
      </c>
    </row>
    <row r="18" spans="1:13" x14ac:dyDescent="0.25">
      <c r="A18" s="5" t="s">
        <v>44</v>
      </c>
      <c r="B18" s="5" t="s">
        <v>223</v>
      </c>
      <c r="C18" s="5" t="s">
        <v>35</v>
      </c>
      <c r="D18" s="6"/>
      <c r="E18" s="6">
        <v>31</v>
      </c>
      <c r="F18" s="6"/>
      <c r="G18" s="6"/>
      <c r="H18" s="6"/>
      <c r="I18" s="6"/>
      <c r="J18" s="6">
        <f t="shared" si="1"/>
        <v>31</v>
      </c>
      <c r="K18" s="6"/>
      <c r="L18" s="6">
        <f t="shared" si="0"/>
        <v>31</v>
      </c>
      <c r="M18" s="6">
        <v>12</v>
      </c>
    </row>
    <row r="19" spans="1:13" x14ac:dyDescent="0.25">
      <c r="A19" s="5" t="s">
        <v>46</v>
      </c>
      <c r="B19" s="5" t="s">
        <v>217</v>
      </c>
      <c r="C19" s="5" t="s">
        <v>213</v>
      </c>
      <c r="D19" s="6">
        <v>29</v>
      </c>
      <c r="E19" s="6"/>
      <c r="F19" s="6"/>
      <c r="G19" s="6"/>
      <c r="H19" s="6"/>
      <c r="I19" s="6"/>
      <c r="J19" s="6">
        <f t="shared" si="1"/>
        <v>29</v>
      </c>
      <c r="K19" s="6"/>
      <c r="L19" s="6">
        <f t="shared" si="0"/>
        <v>29</v>
      </c>
      <c r="M19" s="6">
        <v>13</v>
      </c>
    </row>
    <row r="20" spans="1:13" x14ac:dyDescent="0.25">
      <c r="A20" s="5" t="s">
        <v>48</v>
      </c>
      <c r="B20" s="5" t="s">
        <v>224</v>
      </c>
      <c r="C20" s="5" t="s">
        <v>89</v>
      </c>
      <c r="D20" s="6"/>
      <c r="E20" s="6">
        <v>29</v>
      </c>
      <c r="F20" s="6"/>
      <c r="G20" s="6"/>
      <c r="H20" s="6"/>
      <c r="I20" s="6"/>
      <c r="J20" s="6">
        <f t="shared" si="1"/>
        <v>29</v>
      </c>
      <c r="K20" s="6"/>
      <c r="L20" s="6">
        <f t="shared" si="0"/>
        <v>29</v>
      </c>
      <c r="M20" s="6">
        <v>14</v>
      </c>
    </row>
    <row r="21" spans="1:13" x14ac:dyDescent="0.25">
      <c r="A21" s="5" t="s">
        <v>50</v>
      </c>
      <c r="B21" s="5" t="s">
        <v>218</v>
      </c>
      <c r="C21" s="5" t="s">
        <v>213</v>
      </c>
      <c r="D21" s="6">
        <v>28</v>
      </c>
      <c r="E21" s="6"/>
      <c r="F21" s="6"/>
      <c r="G21" s="6"/>
      <c r="H21" s="6"/>
      <c r="I21" s="6"/>
      <c r="J21" s="6">
        <f t="shared" si="1"/>
        <v>28</v>
      </c>
      <c r="K21" s="6"/>
      <c r="L21" s="6">
        <f t="shared" si="0"/>
        <v>28</v>
      </c>
      <c r="M21" s="6">
        <v>15</v>
      </c>
    </row>
    <row r="22" spans="1:13" x14ac:dyDescent="0.25">
      <c r="A22" s="8" t="s">
        <v>52</v>
      </c>
      <c r="B22" s="5" t="s">
        <v>219</v>
      </c>
      <c r="C22" s="5" t="s">
        <v>74</v>
      </c>
      <c r="D22" s="6">
        <v>0</v>
      </c>
      <c r="E22" s="6"/>
      <c r="F22" s="6"/>
      <c r="G22" s="6"/>
      <c r="H22" s="6"/>
      <c r="I22" s="6"/>
      <c r="J22" s="6">
        <f t="shared" si="1"/>
        <v>0</v>
      </c>
      <c r="K22" s="6"/>
      <c r="L22" s="6">
        <f t="shared" si="0"/>
        <v>0</v>
      </c>
      <c r="M22" s="6">
        <v>16</v>
      </c>
    </row>
    <row r="23" spans="1:13" x14ac:dyDescent="0.25">
      <c r="A23" s="5" t="s">
        <v>54</v>
      </c>
      <c r="B23" s="5" t="s">
        <v>225</v>
      </c>
      <c r="C23" s="5" t="s">
        <v>208</v>
      </c>
      <c r="D23" s="6"/>
      <c r="E23" s="6">
        <v>0</v>
      </c>
      <c r="F23" s="6"/>
      <c r="G23" s="6"/>
      <c r="H23" s="6"/>
      <c r="I23" s="6"/>
      <c r="J23" s="6">
        <f t="shared" si="1"/>
        <v>0</v>
      </c>
      <c r="K23" s="6"/>
      <c r="L23" s="6">
        <f t="shared" si="0"/>
        <v>0</v>
      </c>
      <c r="M23" s="6">
        <v>17</v>
      </c>
    </row>
    <row r="24" spans="1:13" x14ac:dyDescent="0.25">
      <c r="D24" s="7"/>
      <c r="E24" s="7"/>
      <c r="F24" s="7"/>
      <c r="G24" s="7"/>
      <c r="H24" s="7"/>
      <c r="I24" s="7"/>
      <c r="J24" s="7"/>
      <c r="K24" s="7"/>
      <c r="L24" s="7"/>
      <c r="M24" s="7"/>
    </row>
    <row r="25" spans="1:13" x14ac:dyDescent="0.25">
      <c r="D25" s="7"/>
      <c r="E25" s="7"/>
      <c r="F25" s="7"/>
      <c r="G25" s="7"/>
      <c r="H25" s="7"/>
      <c r="I25" s="7"/>
      <c r="J25" s="7"/>
      <c r="K25" s="7"/>
      <c r="L25" s="7"/>
      <c r="M25" s="7"/>
    </row>
  </sheetData>
  <sortState ref="B7:L23">
    <sortCondition descending="1" ref="L7:L23"/>
  </sortState>
  <mergeCells count="5">
    <mergeCell ref="A1:M1"/>
    <mergeCell ref="A2:M2"/>
    <mergeCell ref="A3:M3"/>
    <mergeCell ref="A4:M4"/>
    <mergeCell ref="A5:B5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workbookViewId="0">
      <selection activeCell="A7" sqref="A7:A9"/>
    </sheetView>
  </sheetViews>
  <sheetFormatPr defaultRowHeight="15" x14ac:dyDescent="0.25"/>
  <cols>
    <col min="1" max="1" width="4.140625" customWidth="1"/>
    <col min="2" max="2" width="22.5703125" bestFit="1" customWidth="1"/>
    <col min="3" max="3" width="19.5703125" customWidth="1"/>
  </cols>
  <sheetData>
    <row r="1" spans="1:13" x14ac:dyDescent="0.2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1:13" x14ac:dyDescent="0.25">
      <c r="A2" s="23" t="s">
        <v>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</row>
    <row r="3" spans="1:13" ht="42" customHeight="1" x14ac:dyDescent="0.35">
      <c r="A3" s="24" t="s">
        <v>2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</row>
    <row r="4" spans="1:13" ht="39" customHeight="1" x14ac:dyDescent="0.25">
      <c r="A4" s="25" t="s">
        <v>3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</row>
    <row r="5" spans="1:13" x14ac:dyDescent="0.25">
      <c r="A5" s="26" t="s">
        <v>226</v>
      </c>
      <c r="B5" s="26"/>
      <c r="C5" s="1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ht="30" x14ac:dyDescent="0.25">
      <c r="A6" s="3" t="s">
        <v>4</v>
      </c>
      <c r="B6" s="3" t="s">
        <v>5</v>
      </c>
      <c r="C6" s="3" t="s">
        <v>6</v>
      </c>
      <c r="D6" s="4" t="s">
        <v>7</v>
      </c>
      <c r="E6" s="4" t="s">
        <v>8</v>
      </c>
      <c r="F6" s="4" t="s">
        <v>9</v>
      </c>
      <c r="G6" s="4" t="s">
        <v>10</v>
      </c>
      <c r="H6" s="4" t="s">
        <v>11</v>
      </c>
      <c r="I6" s="4" t="s">
        <v>12</v>
      </c>
      <c r="J6" s="4" t="s">
        <v>419</v>
      </c>
      <c r="K6" s="4" t="s">
        <v>13</v>
      </c>
      <c r="L6" s="4" t="s">
        <v>432</v>
      </c>
      <c r="M6" s="4" t="s">
        <v>15</v>
      </c>
    </row>
    <row r="7" spans="1:13" x14ac:dyDescent="0.25">
      <c r="A7" s="19" t="s">
        <v>17</v>
      </c>
      <c r="B7" s="5" t="s">
        <v>228</v>
      </c>
      <c r="C7" s="5" t="s">
        <v>208</v>
      </c>
      <c r="D7" s="6"/>
      <c r="E7" s="6">
        <v>37</v>
      </c>
      <c r="F7" s="12">
        <v>40</v>
      </c>
      <c r="G7" s="6">
        <v>0</v>
      </c>
      <c r="H7" s="6">
        <v>35</v>
      </c>
      <c r="I7" s="12">
        <v>40</v>
      </c>
      <c r="J7" s="6">
        <f>SUM(D7:I7)</f>
        <v>152</v>
      </c>
      <c r="K7" s="12">
        <v>40</v>
      </c>
      <c r="L7" s="6">
        <f t="shared" ref="L7:L26" si="0">K7+J7</f>
        <v>192</v>
      </c>
      <c r="M7" s="12">
        <v>1</v>
      </c>
    </row>
    <row r="8" spans="1:13" x14ac:dyDescent="0.25">
      <c r="A8" s="19" t="s">
        <v>19</v>
      </c>
      <c r="B8" s="5" t="s">
        <v>235</v>
      </c>
      <c r="C8" s="5" t="s">
        <v>231</v>
      </c>
      <c r="D8" s="6">
        <v>37</v>
      </c>
      <c r="E8" s="6">
        <v>29</v>
      </c>
      <c r="F8" s="6">
        <v>31</v>
      </c>
      <c r="G8" s="6">
        <v>35</v>
      </c>
      <c r="H8" s="6">
        <v>37</v>
      </c>
      <c r="I8" s="6">
        <v>32</v>
      </c>
      <c r="J8" s="6">
        <f>I8+H8+G8+D8</f>
        <v>141</v>
      </c>
      <c r="K8" s="6">
        <v>35</v>
      </c>
      <c r="L8" s="6">
        <f t="shared" si="0"/>
        <v>176</v>
      </c>
      <c r="M8" s="12">
        <v>2</v>
      </c>
    </row>
    <row r="9" spans="1:13" x14ac:dyDescent="0.25">
      <c r="A9" s="19" t="s">
        <v>22</v>
      </c>
      <c r="B9" s="5" t="s">
        <v>232</v>
      </c>
      <c r="C9" s="5" t="s">
        <v>181</v>
      </c>
      <c r="D9" s="12">
        <v>40</v>
      </c>
      <c r="E9" s="6">
        <v>32</v>
      </c>
      <c r="F9" s="6">
        <v>32</v>
      </c>
      <c r="G9" s="6">
        <v>33</v>
      </c>
      <c r="H9" s="6"/>
      <c r="I9" s="6">
        <v>31</v>
      </c>
      <c r="J9" s="6">
        <f>G9+F9+E9+D9</f>
        <v>137</v>
      </c>
      <c r="K9" s="6">
        <v>32</v>
      </c>
      <c r="L9" s="6">
        <f t="shared" si="0"/>
        <v>169</v>
      </c>
      <c r="M9" s="12">
        <v>3</v>
      </c>
    </row>
    <row r="10" spans="1:13" x14ac:dyDescent="0.25">
      <c r="A10" s="5" t="s">
        <v>25</v>
      </c>
      <c r="B10" s="5" t="s">
        <v>237</v>
      </c>
      <c r="C10" s="5" t="s">
        <v>231</v>
      </c>
      <c r="D10" s="6">
        <v>32</v>
      </c>
      <c r="E10" s="6">
        <v>27</v>
      </c>
      <c r="F10" s="6">
        <v>28</v>
      </c>
      <c r="G10" s="6">
        <v>37</v>
      </c>
      <c r="H10" s="6">
        <v>33</v>
      </c>
      <c r="I10" s="6"/>
      <c r="J10" s="6">
        <f>H10+G10+F10+D10</f>
        <v>130</v>
      </c>
      <c r="K10" s="6">
        <v>33</v>
      </c>
      <c r="L10" s="6">
        <f t="shared" si="0"/>
        <v>163</v>
      </c>
      <c r="M10" s="6">
        <v>4</v>
      </c>
    </row>
    <row r="11" spans="1:13" x14ac:dyDescent="0.25">
      <c r="A11" s="5" t="s">
        <v>28</v>
      </c>
      <c r="B11" s="5" t="s">
        <v>227</v>
      </c>
      <c r="C11" s="5" t="s">
        <v>213</v>
      </c>
      <c r="D11" s="6"/>
      <c r="E11" s="12">
        <v>40</v>
      </c>
      <c r="F11" s="6">
        <v>30</v>
      </c>
      <c r="G11" s="12">
        <v>40</v>
      </c>
      <c r="H11" s="12">
        <v>40</v>
      </c>
      <c r="I11" s="6">
        <v>33</v>
      </c>
      <c r="J11" s="6">
        <f>I11+H11+G11+E11</f>
        <v>153</v>
      </c>
      <c r="K11" s="6"/>
      <c r="L11" s="6">
        <f t="shared" si="0"/>
        <v>153</v>
      </c>
      <c r="M11" s="6">
        <v>5</v>
      </c>
    </row>
    <row r="12" spans="1:13" x14ac:dyDescent="0.25">
      <c r="A12" s="5" t="s">
        <v>30</v>
      </c>
      <c r="B12" s="5" t="s">
        <v>233</v>
      </c>
      <c r="C12" s="5" t="s">
        <v>231</v>
      </c>
      <c r="D12" s="6">
        <v>35</v>
      </c>
      <c r="E12" s="6">
        <v>31</v>
      </c>
      <c r="F12" s="6">
        <v>35</v>
      </c>
      <c r="G12" s="6">
        <v>32</v>
      </c>
      <c r="H12" s="6">
        <v>0</v>
      </c>
      <c r="I12" s="6">
        <v>37</v>
      </c>
      <c r="J12" s="6">
        <f>I12+F12+G12+D12</f>
        <v>139</v>
      </c>
      <c r="K12" s="6">
        <v>0</v>
      </c>
      <c r="L12" s="6">
        <f t="shared" si="0"/>
        <v>139</v>
      </c>
      <c r="M12" s="6">
        <v>6</v>
      </c>
    </row>
    <row r="13" spans="1:13" x14ac:dyDescent="0.25">
      <c r="A13" s="5" t="s">
        <v>33</v>
      </c>
      <c r="B13" s="5" t="s">
        <v>234</v>
      </c>
      <c r="C13" s="5" t="s">
        <v>213</v>
      </c>
      <c r="D13" s="6">
        <v>0</v>
      </c>
      <c r="E13" s="6">
        <v>30</v>
      </c>
      <c r="F13" s="6">
        <v>33</v>
      </c>
      <c r="G13" s="6">
        <v>0</v>
      </c>
      <c r="H13" s="6"/>
      <c r="I13" s="6">
        <v>35</v>
      </c>
      <c r="J13" s="6">
        <f t="shared" ref="J13:J26" si="1">SUM(D13:I13)</f>
        <v>98</v>
      </c>
      <c r="K13" s="6">
        <v>37</v>
      </c>
      <c r="L13" s="6">
        <f t="shared" si="0"/>
        <v>135</v>
      </c>
      <c r="M13" s="6">
        <v>7</v>
      </c>
    </row>
    <row r="14" spans="1:13" x14ac:dyDescent="0.25">
      <c r="A14" s="5" t="s">
        <v>36</v>
      </c>
      <c r="B14" s="5" t="s">
        <v>236</v>
      </c>
      <c r="C14" s="5" t="s">
        <v>208</v>
      </c>
      <c r="D14" s="6">
        <v>33</v>
      </c>
      <c r="E14" s="6">
        <v>28</v>
      </c>
      <c r="F14" s="6"/>
      <c r="G14" s="6">
        <v>0</v>
      </c>
      <c r="H14" s="6">
        <v>32</v>
      </c>
      <c r="I14" s="6"/>
      <c r="J14" s="6">
        <f t="shared" si="1"/>
        <v>93</v>
      </c>
      <c r="K14" s="6">
        <v>30</v>
      </c>
      <c r="L14" s="6">
        <f t="shared" si="0"/>
        <v>123</v>
      </c>
      <c r="M14" s="6">
        <v>8</v>
      </c>
    </row>
    <row r="15" spans="1:13" x14ac:dyDescent="0.25">
      <c r="A15" s="5" t="s">
        <v>38</v>
      </c>
      <c r="B15" s="11" t="s">
        <v>366</v>
      </c>
      <c r="C15" s="11" t="s">
        <v>213</v>
      </c>
      <c r="D15" s="6"/>
      <c r="E15" s="6"/>
      <c r="F15" s="6">
        <v>29</v>
      </c>
      <c r="G15" s="6"/>
      <c r="H15" s="6"/>
      <c r="I15" s="6">
        <v>29</v>
      </c>
      <c r="J15" s="6">
        <f t="shared" si="1"/>
        <v>58</v>
      </c>
      <c r="K15" s="6">
        <v>28</v>
      </c>
      <c r="L15" s="6">
        <f t="shared" si="0"/>
        <v>86</v>
      </c>
      <c r="M15" s="6">
        <v>9</v>
      </c>
    </row>
    <row r="16" spans="1:13" x14ac:dyDescent="0.25">
      <c r="A16" s="5" t="s">
        <v>40</v>
      </c>
      <c r="B16" s="5" t="s">
        <v>229</v>
      </c>
      <c r="C16" s="5" t="s">
        <v>208</v>
      </c>
      <c r="D16" s="6"/>
      <c r="E16" s="6">
        <v>35</v>
      </c>
      <c r="F16" s="6">
        <v>37</v>
      </c>
      <c r="G16" s="6">
        <v>0</v>
      </c>
      <c r="H16" s="6"/>
      <c r="I16" s="6"/>
      <c r="J16" s="6">
        <f t="shared" si="1"/>
        <v>72</v>
      </c>
      <c r="K16" s="6"/>
      <c r="L16" s="6">
        <f t="shared" si="0"/>
        <v>72</v>
      </c>
      <c r="M16" s="6">
        <v>10</v>
      </c>
    </row>
    <row r="17" spans="1:13" x14ac:dyDescent="0.25">
      <c r="A17" s="5" t="s">
        <v>42</v>
      </c>
      <c r="B17" s="8" t="s">
        <v>437</v>
      </c>
      <c r="C17" s="8" t="s">
        <v>231</v>
      </c>
      <c r="D17" s="6"/>
      <c r="E17" s="6"/>
      <c r="F17" s="6"/>
      <c r="G17" s="6"/>
      <c r="H17" s="6"/>
      <c r="I17" s="6">
        <v>27</v>
      </c>
      <c r="J17" s="6">
        <f t="shared" si="1"/>
        <v>27</v>
      </c>
      <c r="K17" s="6">
        <v>31</v>
      </c>
      <c r="L17" s="6">
        <f t="shared" si="0"/>
        <v>58</v>
      </c>
      <c r="M17" s="6">
        <v>11</v>
      </c>
    </row>
    <row r="18" spans="1:13" x14ac:dyDescent="0.25">
      <c r="A18" s="5" t="s">
        <v>44</v>
      </c>
      <c r="B18" s="5" t="s">
        <v>230</v>
      </c>
      <c r="C18" s="5" t="s">
        <v>231</v>
      </c>
      <c r="D18" s="6"/>
      <c r="E18" s="6">
        <v>33</v>
      </c>
      <c r="F18" s="6"/>
      <c r="G18" s="6"/>
      <c r="H18" s="6"/>
      <c r="I18" s="6"/>
      <c r="J18" s="6">
        <f t="shared" si="1"/>
        <v>33</v>
      </c>
      <c r="K18" s="6"/>
      <c r="L18" s="6">
        <f t="shared" si="0"/>
        <v>33</v>
      </c>
      <c r="M18" s="6">
        <v>12</v>
      </c>
    </row>
    <row r="19" spans="1:13" x14ac:dyDescent="0.25">
      <c r="A19" s="5" t="s">
        <v>46</v>
      </c>
      <c r="B19" s="5" t="s">
        <v>240</v>
      </c>
      <c r="C19" s="5" t="s">
        <v>213</v>
      </c>
      <c r="D19" s="6">
        <v>31</v>
      </c>
      <c r="E19" s="6"/>
      <c r="F19" s="6"/>
      <c r="G19" s="6"/>
      <c r="H19" s="6"/>
      <c r="I19" s="6"/>
      <c r="J19" s="6">
        <f t="shared" si="1"/>
        <v>31</v>
      </c>
      <c r="K19" s="6"/>
      <c r="L19" s="6">
        <f t="shared" si="0"/>
        <v>31</v>
      </c>
      <c r="M19" s="6">
        <v>13</v>
      </c>
    </row>
    <row r="20" spans="1:13" x14ac:dyDescent="0.25">
      <c r="A20" s="5" t="s">
        <v>48</v>
      </c>
      <c r="B20" s="8" t="s">
        <v>435</v>
      </c>
      <c r="C20" s="8" t="s">
        <v>231</v>
      </c>
      <c r="D20" s="6"/>
      <c r="E20" s="6"/>
      <c r="F20" s="6"/>
      <c r="G20" s="6"/>
      <c r="H20" s="6"/>
      <c r="I20" s="6">
        <v>30</v>
      </c>
      <c r="J20" s="6">
        <f t="shared" si="1"/>
        <v>30</v>
      </c>
      <c r="K20" s="6"/>
      <c r="L20" s="6">
        <f t="shared" si="0"/>
        <v>30</v>
      </c>
      <c r="M20" s="6">
        <v>14</v>
      </c>
    </row>
    <row r="21" spans="1:13" x14ac:dyDescent="0.25">
      <c r="A21" s="5" t="s">
        <v>50</v>
      </c>
      <c r="B21" s="8" t="s">
        <v>476</v>
      </c>
      <c r="C21" s="8" t="s">
        <v>213</v>
      </c>
      <c r="D21" s="6"/>
      <c r="E21" s="6"/>
      <c r="F21" s="6"/>
      <c r="G21" s="6"/>
      <c r="H21" s="6"/>
      <c r="I21" s="6"/>
      <c r="J21" s="6">
        <f t="shared" si="1"/>
        <v>0</v>
      </c>
      <c r="K21" s="6">
        <v>29</v>
      </c>
      <c r="L21" s="6">
        <f t="shared" si="0"/>
        <v>29</v>
      </c>
      <c r="M21" s="6">
        <v>15</v>
      </c>
    </row>
    <row r="22" spans="1:13" x14ac:dyDescent="0.25">
      <c r="A22" s="11" t="s">
        <v>52</v>
      </c>
      <c r="B22" s="8" t="s">
        <v>436</v>
      </c>
      <c r="C22" s="8" t="s">
        <v>231</v>
      </c>
      <c r="D22" s="6"/>
      <c r="E22" s="6"/>
      <c r="F22" s="6"/>
      <c r="G22" s="6"/>
      <c r="H22" s="6"/>
      <c r="I22" s="6">
        <v>28</v>
      </c>
      <c r="J22" s="6">
        <f t="shared" si="1"/>
        <v>28</v>
      </c>
      <c r="K22" s="6"/>
      <c r="L22" s="6">
        <f t="shared" si="0"/>
        <v>28</v>
      </c>
      <c r="M22" s="6">
        <v>16</v>
      </c>
    </row>
    <row r="23" spans="1:13" x14ac:dyDescent="0.25">
      <c r="A23" s="8" t="s">
        <v>54</v>
      </c>
      <c r="B23" s="5" t="s">
        <v>238</v>
      </c>
      <c r="C23" s="5" t="s">
        <v>231</v>
      </c>
      <c r="D23" s="6"/>
      <c r="E23" s="6">
        <v>26</v>
      </c>
      <c r="F23" s="6"/>
      <c r="G23" s="6"/>
      <c r="H23" s="6"/>
      <c r="I23" s="6"/>
      <c r="J23" s="6">
        <f t="shared" si="1"/>
        <v>26</v>
      </c>
      <c r="K23" s="6"/>
      <c r="L23" s="6">
        <f t="shared" si="0"/>
        <v>26</v>
      </c>
      <c r="M23" s="6">
        <v>17</v>
      </c>
    </row>
    <row r="24" spans="1:13" x14ac:dyDescent="0.25">
      <c r="A24" s="8" t="s">
        <v>56</v>
      </c>
      <c r="B24" s="5" t="s">
        <v>239</v>
      </c>
      <c r="C24" s="5" t="s">
        <v>213</v>
      </c>
      <c r="D24" s="6"/>
      <c r="E24" s="6">
        <v>25</v>
      </c>
      <c r="F24" s="6"/>
      <c r="G24" s="6"/>
      <c r="H24" s="6"/>
      <c r="I24" s="6"/>
      <c r="J24" s="6">
        <f t="shared" si="1"/>
        <v>25</v>
      </c>
      <c r="K24" s="6"/>
      <c r="L24" s="6">
        <f t="shared" si="0"/>
        <v>25</v>
      </c>
      <c r="M24" s="6">
        <v>18</v>
      </c>
    </row>
    <row r="25" spans="1:13" x14ac:dyDescent="0.25">
      <c r="A25" s="8" t="s">
        <v>93</v>
      </c>
      <c r="B25" s="5" t="s">
        <v>241</v>
      </c>
      <c r="C25" s="5" t="s">
        <v>231</v>
      </c>
      <c r="D25" s="6">
        <v>0</v>
      </c>
      <c r="E25" s="6"/>
      <c r="F25" s="6"/>
      <c r="G25" s="6"/>
      <c r="H25" s="6"/>
      <c r="I25" s="6"/>
      <c r="J25" s="6">
        <f t="shared" si="1"/>
        <v>0</v>
      </c>
      <c r="K25" s="6"/>
      <c r="L25" s="6">
        <f t="shared" si="0"/>
        <v>0</v>
      </c>
      <c r="M25" s="6">
        <v>19</v>
      </c>
    </row>
    <row r="26" spans="1:13" x14ac:dyDescent="0.25">
      <c r="A26" s="8" t="s">
        <v>95</v>
      </c>
      <c r="B26" s="5" t="s">
        <v>242</v>
      </c>
      <c r="C26" s="5" t="s">
        <v>213</v>
      </c>
      <c r="D26" s="6">
        <v>0</v>
      </c>
      <c r="E26" s="6"/>
      <c r="F26" s="6"/>
      <c r="G26" s="6"/>
      <c r="H26" s="6"/>
      <c r="I26" s="6"/>
      <c r="J26" s="6">
        <f t="shared" si="1"/>
        <v>0</v>
      </c>
      <c r="K26" s="6"/>
      <c r="L26" s="6">
        <f t="shared" si="0"/>
        <v>0</v>
      </c>
      <c r="M26" s="6">
        <v>20</v>
      </c>
    </row>
  </sheetData>
  <sortState ref="B7:L26">
    <sortCondition descending="1" ref="L7:L26"/>
    <sortCondition descending="1" ref="K7:K26"/>
  </sortState>
  <mergeCells count="5">
    <mergeCell ref="A1:M1"/>
    <mergeCell ref="A2:M2"/>
    <mergeCell ref="A3:M3"/>
    <mergeCell ref="A4:M4"/>
    <mergeCell ref="A5:B5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3"/>
  <sheetViews>
    <sheetView workbookViewId="0">
      <selection activeCell="M66" sqref="M66"/>
    </sheetView>
  </sheetViews>
  <sheetFormatPr defaultRowHeight="15" x14ac:dyDescent="0.25"/>
  <cols>
    <col min="1" max="1" width="4.85546875" customWidth="1"/>
    <col min="2" max="2" width="24.5703125" bestFit="1" customWidth="1"/>
    <col min="3" max="3" width="27.28515625" bestFit="1" customWidth="1"/>
  </cols>
  <sheetData>
    <row r="1" spans="1:13" x14ac:dyDescent="0.2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1:13" x14ac:dyDescent="0.25">
      <c r="A2" s="23" t="s">
        <v>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</row>
    <row r="3" spans="1:13" ht="38.25" customHeight="1" x14ac:dyDescent="0.35">
      <c r="A3" s="24" t="s">
        <v>2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</row>
    <row r="4" spans="1:13" ht="39" customHeight="1" x14ac:dyDescent="0.25">
      <c r="A4" s="25" t="s">
        <v>3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</row>
    <row r="5" spans="1:13" x14ac:dyDescent="0.25">
      <c r="A5" s="26" t="s">
        <v>312</v>
      </c>
      <c r="B5" s="26"/>
      <c r="C5" s="1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ht="30" x14ac:dyDescent="0.25">
      <c r="A6" s="3" t="s">
        <v>4</v>
      </c>
      <c r="B6" s="3" t="s">
        <v>5</v>
      </c>
      <c r="C6" s="3" t="s">
        <v>6</v>
      </c>
      <c r="D6" s="4" t="s">
        <v>7</v>
      </c>
      <c r="E6" s="4" t="s">
        <v>8</v>
      </c>
      <c r="F6" s="4" t="s">
        <v>9</v>
      </c>
      <c r="G6" s="4" t="s">
        <v>10</v>
      </c>
      <c r="H6" s="4" t="s">
        <v>11</v>
      </c>
      <c r="I6" s="4" t="s">
        <v>12</v>
      </c>
      <c r="J6" s="4" t="s">
        <v>419</v>
      </c>
      <c r="K6" s="4" t="s">
        <v>13</v>
      </c>
      <c r="L6" s="4" t="s">
        <v>432</v>
      </c>
      <c r="M6" s="4" t="s">
        <v>15</v>
      </c>
    </row>
    <row r="7" spans="1:13" x14ac:dyDescent="0.25">
      <c r="A7" s="19" t="s">
        <v>17</v>
      </c>
      <c r="B7" s="5" t="s">
        <v>243</v>
      </c>
      <c r="C7" s="5" t="s">
        <v>181</v>
      </c>
      <c r="D7" s="12">
        <v>40</v>
      </c>
      <c r="E7" s="12">
        <v>40</v>
      </c>
      <c r="F7" s="6"/>
      <c r="G7" s="12">
        <v>40</v>
      </c>
      <c r="H7" s="6">
        <v>35</v>
      </c>
      <c r="I7" s="12">
        <v>40</v>
      </c>
      <c r="J7" s="6">
        <f>I7+G7+E7+D7</f>
        <v>160</v>
      </c>
      <c r="K7" s="6">
        <v>32</v>
      </c>
      <c r="L7" s="6">
        <f t="shared" ref="L7:L38" si="0">K7+J7</f>
        <v>192</v>
      </c>
      <c r="M7" s="12">
        <v>1</v>
      </c>
    </row>
    <row r="8" spans="1:13" x14ac:dyDescent="0.25">
      <c r="A8" s="19" t="s">
        <v>19</v>
      </c>
      <c r="B8" s="5" t="s">
        <v>244</v>
      </c>
      <c r="C8" s="5" t="s">
        <v>74</v>
      </c>
      <c r="D8" s="6">
        <v>37</v>
      </c>
      <c r="E8" s="6">
        <v>35</v>
      </c>
      <c r="F8" s="6">
        <v>33</v>
      </c>
      <c r="G8" s="6">
        <v>33</v>
      </c>
      <c r="H8" s="12">
        <v>40</v>
      </c>
      <c r="I8" s="6"/>
      <c r="J8" s="6">
        <f>H8+F8+E8+D8</f>
        <v>145</v>
      </c>
      <c r="K8" s="12">
        <v>40</v>
      </c>
      <c r="L8" s="6">
        <f t="shared" si="0"/>
        <v>185</v>
      </c>
      <c r="M8" s="12">
        <v>2</v>
      </c>
    </row>
    <row r="9" spans="1:13" x14ac:dyDescent="0.25">
      <c r="A9" s="19" t="s">
        <v>22</v>
      </c>
      <c r="B9" s="5" t="s">
        <v>247</v>
      </c>
      <c r="C9" s="5" t="s">
        <v>181</v>
      </c>
      <c r="D9" s="6">
        <v>33</v>
      </c>
      <c r="E9" s="6">
        <v>37</v>
      </c>
      <c r="F9" s="12">
        <v>40</v>
      </c>
      <c r="G9" s="6">
        <v>32</v>
      </c>
      <c r="H9" s="6"/>
      <c r="I9" s="6"/>
      <c r="J9" s="6">
        <f>G9+F9+E9+D9</f>
        <v>142</v>
      </c>
      <c r="K9" s="6">
        <v>33</v>
      </c>
      <c r="L9" s="6">
        <f t="shared" si="0"/>
        <v>175</v>
      </c>
      <c r="M9" s="12">
        <v>3</v>
      </c>
    </row>
    <row r="10" spans="1:13" x14ac:dyDescent="0.25">
      <c r="A10" s="5" t="s">
        <v>25</v>
      </c>
      <c r="B10" s="5" t="s">
        <v>245</v>
      </c>
      <c r="C10" s="5" t="s">
        <v>246</v>
      </c>
      <c r="D10" s="6">
        <v>35</v>
      </c>
      <c r="E10" s="6">
        <v>30</v>
      </c>
      <c r="F10" s="6">
        <v>26</v>
      </c>
      <c r="G10" s="6">
        <v>35</v>
      </c>
      <c r="H10" s="6">
        <v>32</v>
      </c>
      <c r="I10" s="6">
        <v>37</v>
      </c>
      <c r="J10" s="6">
        <f>I10+G10+D10+H10</f>
        <v>139</v>
      </c>
      <c r="K10" s="6">
        <v>35</v>
      </c>
      <c r="L10" s="6">
        <f t="shared" si="0"/>
        <v>174</v>
      </c>
      <c r="M10" s="6">
        <v>4</v>
      </c>
    </row>
    <row r="11" spans="1:13" x14ac:dyDescent="0.25">
      <c r="A11" s="5" t="s">
        <v>28</v>
      </c>
      <c r="B11" s="5" t="s">
        <v>250</v>
      </c>
      <c r="C11" s="5" t="s">
        <v>21</v>
      </c>
      <c r="D11" s="6">
        <v>30</v>
      </c>
      <c r="E11" s="6">
        <v>31</v>
      </c>
      <c r="F11" s="6">
        <v>32</v>
      </c>
      <c r="G11" s="6">
        <v>37</v>
      </c>
      <c r="H11" s="6">
        <v>37</v>
      </c>
      <c r="I11" s="6">
        <v>0</v>
      </c>
      <c r="J11" s="6">
        <f>H11+G11+F11+E11</f>
        <v>137</v>
      </c>
      <c r="K11" s="6">
        <v>26</v>
      </c>
      <c r="L11" s="6">
        <f t="shared" si="0"/>
        <v>163</v>
      </c>
      <c r="M11" s="6">
        <v>5</v>
      </c>
    </row>
    <row r="12" spans="1:13" x14ac:dyDescent="0.25">
      <c r="A12" s="5" t="s">
        <v>30</v>
      </c>
      <c r="B12" s="5" t="s">
        <v>252</v>
      </c>
      <c r="C12" s="5" t="s">
        <v>74</v>
      </c>
      <c r="D12" s="6">
        <v>28</v>
      </c>
      <c r="E12" s="6">
        <v>28</v>
      </c>
      <c r="F12" s="6">
        <v>28</v>
      </c>
      <c r="G12" s="6">
        <v>26</v>
      </c>
      <c r="H12" s="6">
        <v>31</v>
      </c>
      <c r="I12" s="6">
        <v>31</v>
      </c>
      <c r="J12" s="6">
        <f>I12+H12+F12+E12</f>
        <v>118</v>
      </c>
      <c r="K12" s="6">
        <v>25</v>
      </c>
      <c r="L12" s="6">
        <f t="shared" si="0"/>
        <v>143</v>
      </c>
      <c r="M12" s="6">
        <v>6</v>
      </c>
    </row>
    <row r="13" spans="1:13" x14ac:dyDescent="0.25">
      <c r="A13" s="5" t="s">
        <v>33</v>
      </c>
      <c r="B13" s="5" t="s">
        <v>301</v>
      </c>
      <c r="C13" s="5" t="s">
        <v>208</v>
      </c>
      <c r="D13" s="6"/>
      <c r="E13" s="6">
        <v>23</v>
      </c>
      <c r="F13" s="6">
        <v>21</v>
      </c>
      <c r="G13" s="6">
        <v>29</v>
      </c>
      <c r="H13" s="6">
        <v>28</v>
      </c>
      <c r="I13" s="6">
        <v>28</v>
      </c>
      <c r="J13" s="6">
        <f>I13+H13+G13+E13</f>
        <v>108</v>
      </c>
      <c r="K13" s="6">
        <v>27</v>
      </c>
      <c r="L13" s="6">
        <f t="shared" si="0"/>
        <v>135</v>
      </c>
      <c r="M13" s="6">
        <v>7</v>
      </c>
    </row>
    <row r="14" spans="1:13" x14ac:dyDescent="0.25">
      <c r="A14" s="5" t="s">
        <v>36</v>
      </c>
      <c r="B14" s="5" t="s">
        <v>248</v>
      </c>
      <c r="C14" s="5" t="s">
        <v>213</v>
      </c>
      <c r="D14" s="6">
        <v>32</v>
      </c>
      <c r="E14" s="6">
        <v>33</v>
      </c>
      <c r="F14" s="6">
        <v>35</v>
      </c>
      <c r="G14" s="6">
        <v>27</v>
      </c>
      <c r="H14" s="6">
        <v>30</v>
      </c>
      <c r="I14" s="6">
        <v>33</v>
      </c>
      <c r="J14" s="6">
        <f>I14+F14+E14+D14</f>
        <v>133</v>
      </c>
      <c r="K14" s="6"/>
      <c r="L14" s="6">
        <f t="shared" si="0"/>
        <v>133</v>
      </c>
      <c r="M14" s="6">
        <v>8</v>
      </c>
    </row>
    <row r="15" spans="1:13" x14ac:dyDescent="0.25">
      <c r="A15" s="5" t="s">
        <v>38</v>
      </c>
      <c r="B15" s="5" t="s">
        <v>251</v>
      </c>
      <c r="C15" s="5" t="s">
        <v>208</v>
      </c>
      <c r="D15" s="6">
        <v>29</v>
      </c>
      <c r="E15" s="6">
        <v>29</v>
      </c>
      <c r="F15" s="6">
        <v>29</v>
      </c>
      <c r="G15" s="6">
        <v>30</v>
      </c>
      <c r="H15" s="6">
        <v>33</v>
      </c>
      <c r="I15" s="6">
        <v>35</v>
      </c>
      <c r="J15" s="6">
        <f>I15+H15+G15+F15</f>
        <v>127</v>
      </c>
      <c r="K15" s="6"/>
      <c r="L15" s="6">
        <f t="shared" si="0"/>
        <v>127</v>
      </c>
      <c r="M15" s="6">
        <v>9</v>
      </c>
    </row>
    <row r="16" spans="1:13" x14ac:dyDescent="0.25">
      <c r="A16" s="5" t="s">
        <v>40</v>
      </c>
      <c r="B16" s="5" t="s">
        <v>297</v>
      </c>
      <c r="C16" s="5" t="s">
        <v>208</v>
      </c>
      <c r="D16" s="6"/>
      <c r="E16" s="6">
        <v>32</v>
      </c>
      <c r="F16" s="6">
        <v>30</v>
      </c>
      <c r="G16" s="6"/>
      <c r="H16" s="6"/>
      <c r="I16" s="6">
        <v>32</v>
      </c>
      <c r="J16" s="6">
        <f>SUM(D16:I16)</f>
        <v>94</v>
      </c>
      <c r="K16" s="6">
        <v>30</v>
      </c>
      <c r="L16" s="6">
        <f t="shared" si="0"/>
        <v>124</v>
      </c>
      <c r="M16" s="6">
        <v>10</v>
      </c>
    </row>
    <row r="17" spans="1:13" x14ac:dyDescent="0.25">
      <c r="A17" s="5" t="s">
        <v>42</v>
      </c>
      <c r="B17" s="5" t="s">
        <v>260</v>
      </c>
      <c r="C17" s="5" t="s">
        <v>231</v>
      </c>
      <c r="D17" s="6">
        <v>21</v>
      </c>
      <c r="E17" s="6">
        <v>24</v>
      </c>
      <c r="F17" s="6">
        <v>18</v>
      </c>
      <c r="G17" s="6"/>
      <c r="H17" s="6">
        <v>25</v>
      </c>
      <c r="I17" s="6">
        <v>27</v>
      </c>
      <c r="J17" s="6">
        <f>I17+H17+E17+D17</f>
        <v>97</v>
      </c>
      <c r="K17" s="6">
        <v>23</v>
      </c>
      <c r="L17" s="6">
        <f t="shared" si="0"/>
        <v>120</v>
      </c>
      <c r="M17" s="6">
        <v>11</v>
      </c>
    </row>
    <row r="18" spans="1:13" x14ac:dyDescent="0.25">
      <c r="A18" s="5" t="s">
        <v>44</v>
      </c>
      <c r="B18" s="5" t="s">
        <v>253</v>
      </c>
      <c r="C18" s="5" t="s">
        <v>74</v>
      </c>
      <c r="D18" s="6">
        <v>27</v>
      </c>
      <c r="E18" s="6">
        <v>25</v>
      </c>
      <c r="F18" s="6">
        <v>22</v>
      </c>
      <c r="G18" s="6">
        <v>31</v>
      </c>
      <c r="H18" s="6">
        <v>26</v>
      </c>
      <c r="I18" s="6"/>
      <c r="J18" s="6">
        <f>G18+H18+E18+D18</f>
        <v>109</v>
      </c>
      <c r="K18" s="6"/>
      <c r="L18" s="6">
        <f t="shared" si="0"/>
        <v>109</v>
      </c>
      <c r="M18" s="6">
        <v>12</v>
      </c>
    </row>
    <row r="19" spans="1:13" x14ac:dyDescent="0.25">
      <c r="A19" s="5" t="s">
        <v>46</v>
      </c>
      <c r="B19" s="5" t="s">
        <v>299</v>
      </c>
      <c r="C19" s="5" t="s">
        <v>213</v>
      </c>
      <c r="D19" s="6"/>
      <c r="E19" s="6">
        <v>26</v>
      </c>
      <c r="F19" s="6">
        <v>24</v>
      </c>
      <c r="G19" s="6"/>
      <c r="H19" s="6">
        <v>27</v>
      </c>
      <c r="I19" s="6"/>
      <c r="J19" s="6">
        <f>H19+F19+E19</f>
        <v>77</v>
      </c>
      <c r="K19" s="6">
        <v>31</v>
      </c>
      <c r="L19" s="6">
        <f t="shared" si="0"/>
        <v>108</v>
      </c>
      <c r="M19" s="6">
        <v>13</v>
      </c>
    </row>
    <row r="20" spans="1:13" x14ac:dyDescent="0.25">
      <c r="A20" s="5" t="s">
        <v>48</v>
      </c>
      <c r="B20" s="5" t="s">
        <v>254</v>
      </c>
      <c r="C20" s="5" t="s">
        <v>213</v>
      </c>
      <c r="D20" s="6">
        <v>26</v>
      </c>
      <c r="E20" s="6">
        <v>27</v>
      </c>
      <c r="F20" s="6">
        <v>37</v>
      </c>
      <c r="G20" s="6"/>
      <c r="H20" s="6"/>
      <c r="I20" s="6"/>
      <c r="J20" s="6">
        <f>D20+E20+F20</f>
        <v>90</v>
      </c>
      <c r="K20" s="6">
        <v>18</v>
      </c>
      <c r="L20" s="6">
        <f t="shared" si="0"/>
        <v>108</v>
      </c>
      <c r="M20" s="6">
        <v>14</v>
      </c>
    </row>
    <row r="21" spans="1:13" x14ac:dyDescent="0.25">
      <c r="A21" s="5" t="s">
        <v>50</v>
      </c>
      <c r="B21" s="5" t="s">
        <v>259</v>
      </c>
      <c r="C21" s="5" t="s">
        <v>181</v>
      </c>
      <c r="D21" s="6">
        <v>22</v>
      </c>
      <c r="E21" s="6">
        <v>22</v>
      </c>
      <c r="F21" s="6">
        <v>14</v>
      </c>
      <c r="G21" s="6">
        <v>16</v>
      </c>
      <c r="H21" s="6"/>
      <c r="I21" s="6">
        <v>21</v>
      </c>
      <c r="J21" s="6">
        <f>I21+G21+E21+D21</f>
        <v>81</v>
      </c>
      <c r="K21" s="6">
        <v>20</v>
      </c>
      <c r="L21" s="6">
        <f t="shared" si="0"/>
        <v>101</v>
      </c>
      <c r="M21" s="6">
        <v>15</v>
      </c>
    </row>
    <row r="22" spans="1:13" x14ac:dyDescent="0.25">
      <c r="A22" s="5" t="s">
        <v>52</v>
      </c>
      <c r="B22" s="5" t="s">
        <v>255</v>
      </c>
      <c r="C22" s="5" t="s">
        <v>35</v>
      </c>
      <c r="D22" s="6">
        <v>25</v>
      </c>
      <c r="E22" s="6">
        <v>21</v>
      </c>
      <c r="F22" s="6">
        <v>27</v>
      </c>
      <c r="G22" s="6">
        <v>19</v>
      </c>
      <c r="H22" s="6">
        <v>24</v>
      </c>
      <c r="I22" s="6">
        <v>25</v>
      </c>
      <c r="J22" s="6">
        <f>I22+H22+F22+D22</f>
        <v>101</v>
      </c>
      <c r="K22" s="6"/>
      <c r="L22" s="6">
        <f t="shared" si="0"/>
        <v>101</v>
      </c>
      <c r="M22" s="6">
        <v>16</v>
      </c>
    </row>
    <row r="23" spans="1:13" x14ac:dyDescent="0.25">
      <c r="A23" s="5" t="s">
        <v>54</v>
      </c>
      <c r="B23" s="5" t="s">
        <v>262</v>
      </c>
      <c r="C23" s="5" t="s">
        <v>208</v>
      </c>
      <c r="D23" s="6">
        <v>19</v>
      </c>
      <c r="E23" s="6">
        <v>17</v>
      </c>
      <c r="F23" s="6">
        <v>15</v>
      </c>
      <c r="G23" s="6"/>
      <c r="H23" s="6">
        <v>21</v>
      </c>
      <c r="I23" s="6"/>
      <c r="J23" s="6">
        <f>H23+F23+E23+D23</f>
        <v>72</v>
      </c>
      <c r="K23" s="6">
        <v>19</v>
      </c>
      <c r="L23" s="6">
        <f t="shared" si="0"/>
        <v>91</v>
      </c>
      <c r="M23" s="6">
        <v>17</v>
      </c>
    </row>
    <row r="24" spans="1:13" x14ac:dyDescent="0.25">
      <c r="A24" s="5" t="s">
        <v>56</v>
      </c>
      <c r="B24" s="5" t="s">
        <v>258</v>
      </c>
      <c r="C24" s="5" t="s">
        <v>213</v>
      </c>
      <c r="D24" s="6">
        <v>23</v>
      </c>
      <c r="E24" s="6">
        <v>15</v>
      </c>
      <c r="F24" s="6">
        <v>7</v>
      </c>
      <c r="G24" s="6">
        <v>23</v>
      </c>
      <c r="H24" s="6">
        <v>20</v>
      </c>
      <c r="I24" s="6">
        <v>24</v>
      </c>
      <c r="J24" s="6">
        <f>I24+H24+G24+D24</f>
        <v>90</v>
      </c>
      <c r="K24" s="6"/>
      <c r="L24" s="6">
        <f t="shared" si="0"/>
        <v>90</v>
      </c>
      <c r="M24" s="6">
        <v>18</v>
      </c>
    </row>
    <row r="25" spans="1:13" x14ac:dyDescent="0.25">
      <c r="A25" s="5" t="s">
        <v>93</v>
      </c>
      <c r="B25" s="5" t="s">
        <v>249</v>
      </c>
      <c r="C25" s="5" t="s">
        <v>181</v>
      </c>
      <c r="D25" s="6">
        <v>31</v>
      </c>
      <c r="E25" s="6">
        <v>14</v>
      </c>
      <c r="F25" s="6">
        <v>31</v>
      </c>
      <c r="G25" s="6"/>
      <c r="H25" s="6"/>
      <c r="I25" s="6"/>
      <c r="J25" s="6">
        <f>F25+E25+D25</f>
        <v>76</v>
      </c>
      <c r="K25" s="6"/>
      <c r="L25" s="6">
        <f t="shared" si="0"/>
        <v>76</v>
      </c>
      <c r="M25" s="6">
        <v>19</v>
      </c>
    </row>
    <row r="26" spans="1:13" x14ac:dyDescent="0.25">
      <c r="A26" s="5" t="s">
        <v>95</v>
      </c>
      <c r="B26" s="5" t="s">
        <v>271</v>
      </c>
      <c r="C26" s="5" t="s">
        <v>181</v>
      </c>
      <c r="D26" s="6">
        <v>13</v>
      </c>
      <c r="E26" s="6">
        <v>13</v>
      </c>
      <c r="F26" s="6">
        <v>13</v>
      </c>
      <c r="G26" s="6"/>
      <c r="H26" s="6">
        <v>16</v>
      </c>
      <c r="I26" s="6"/>
      <c r="J26" s="6">
        <f>SUM(D26:I26)</f>
        <v>55</v>
      </c>
      <c r="K26" s="6">
        <v>17</v>
      </c>
      <c r="L26" s="6">
        <f t="shared" si="0"/>
        <v>72</v>
      </c>
      <c r="M26" s="6">
        <v>20</v>
      </c>
    </row>
    <row r="27" spans="1:13" x14ac:dyDescent="0.25">
      <c r="A27" s="5" t="s">
        <v>97</v>
      </c>
      <c r="B27" s="5" t="s">
        <v>281</v>
      </c>
      <c r="C27" s="5" t="s">
        <v>74</v>
      </c>
      <c r="D27" s="6">
        <v>8</v>
      </c>
      <c r="E27" s="6"/>
      <c r="F27" s="6">
        <v>9</v>
      </c>
      <c r="G27" s="6">
        <v>12</v>
      </c>
      <c r="H27" s="6">
        <v>19</v>
      </c>
      <c r="I27" s="6">
        <v>19</v>
      </c>
      <c r="J27" s="6">
        <f>I27+H27+G27+F27</f>
        <v>59</v>
      </c>
      <c r="K27" s="6">
        <v>13</v>
      </c>
      <c r="L27" s="6">
        <f t="shared" si="0"/>
        <v>72</v>
      </c>
      <c r="M27" s="6">
        <v>21</v>
      </c>
    </row>
    <row r="28" spans="1:13" x14ac:dyDescent="0.25">
      <c r="A28" s="5" t="s">
        <v>266</v>
      </c>
      <c r="B28" s="5" t="s">
        <v>265</v>
      </c>
      <c r="C28" s="5" t="s">
        <v>74</v>
      </c>
      <c r="D28" s="6">
        <v>16</v>
      </c>
      <c r="E28" s="6">
        <v>18</v>
      </c>
      <c r="F28" s="6">
        <v>16</v>
      </c>
      <c r="G28" s="6">
        <v>21</v>
      </c>
      <c r="H28" s="6">
        <v>8</v>
      </c>
      <c r="I28" s="6"/>
      <c r="J28" s="6">
        <f>G28+F28+E28+D28</f>
        <v>71</v>
      </c>
      <c r="K28" s="6"/>
      <c r="L28" s="6">
        <f t="shared" si="0"/>
        <v>71</v>
      </c>
      <c r="M28" s="6">
        <v>22</v>
      </c>
    </row>
    <row r="29" spans="1:13" x14ac:dyDescent="0.25">
      <c r="A29" s="5" t="s">
        <v>268</v>
      </c>
      <c r="B29" s="5" t="s">
        <v>291</v>
      </c>
      <c r="C29" s="5" t="s">
        <v>35</v>
      </c>
      <c r="D29" s="6">
        <v>0</v>
      </c>
      <c r="E29" s="6">
        <v>9</v>
      </c>
      <c r="F29" s="6">
        <v>8</v>
      </c>
      <c r="G29" s="6">
        <v>15</v>
      </c>
      <c r="H29" s="6">
        <v>10</v>
      </c>
      <c r="I29" s="6">
        <v>20</v>
      </c>
      <c r="J29" s="6">
        <f>I29+H29+G29+E29</f>
        <v>54</v>
      </c>
      <c r="K29" s="6">
        <v>16</v>
      </c>
      <c r="L29" s="6">
        <f t="shared" si="0"/>
        <v>70</v>
      </c>
      <c r="M29" s="6">
        <v>23</v>
      </c>
    </row>
    <row r="30" spans="1:13" x14ac:dyDescent="0.25">
      <c r="A30" s="5" t="s">
        <v>270</v>
      </c>
      <c r="B30" s="5" t="s">
        <v>273</v>
      </c>
      <c r="C30" s="5" t="s">
        <v>208</v>
      </c>
      <c r="D30" s="6">
        <v>12</v>
      </c>
      <c r="E30" s="6">
        <v>12</v>
      </c>
      <c r="F30" s="6">
        <v>6</v>
      </c>
      <c r="G30" s="6">
        <v>13</v>
      </c>
      <c r="H30" s="6">
        <v>11</v>
      </c>
      <c r="I30" s="6">
        <v>17</v>
      </c>
      <c r="J30" s="6">
        <f>I30+G30+E30+D30</f>
        <v>54</v>
      </c>
      <c r="K30" s="6">
        <v>15</v>
      </c>
      <c r="L30" s="6">
        <f t="shared" si="0"/>
        <v>69</v>
      </c>
      <c r="M30" s="6">
        <v>24</v>
      </c>
    </row>
    <row r="31" spans="1:13" x14ac:dyDescent="0.25">
      <c r="A31" s="5" t="s">
        <v>272</v>
      </c>
      <c r="B31" s="8" t="s">
        <v>408</v>
      </c>
      <c r="C31" s="8" t="s">
        <v>213</v>
      </c>
      <c r="D31" s="6"/>
      <c r="E31" s="6"/>
      <c r="F31" s="6"/>
      <c r="G31" s="6">
        <v>28</v>
      </c>
      <c r="H31" s="6">
        <v>13</v>
      </c>
      <c r="I31" s="6">
        <v>26</v>
      </c>
      <c r="J31" s="6">
        <f>SUM(D31:I31)</f>
        <v>67</v>
      </c>
      <c r="K31" s="6"/>
      <c r="L31" s="6">
        <f t="shared" si="0"/>
        <v>67</v>
      </c>
      <c r="M31" s="6">
        <v>25</v>
      </c>
    </row>
    <row r="32" spans="1:13" x14ac:dyDescent="0.25">
      <c r="A32" s="5" t="s">
        <v>274</v>
      </c>
      <c r="B32" s="8" t="s">
        <v>428</v>
      </c>
      <c r="C32" s="8" t="s">
        <v>181</v>
      </c>
      <c r="D32" s="6"/>
      <c r="E32" s="6"/>
      <c r="F32" s="6"/>
      <c r="G32" s="6"/>
      <c r="H32" s="6">
        <v>22</v>
      </c>
      <c r="I32" s="6">
        <v>22</v>
      </c>
      <c r="J32" s="6">
        <f>SUM(D32:I32)</f>
        <v>44</v>
      </c>
      <c r="K32" s="6">
        <v>21</v>
      </c>
      <c r="L32" s="6">
        <f t="shared" si="0"/>
        <v>65</v>
      </c>
      <c r="M32" s="6">
        <v>26</v>
      </c>
    </row>
    <row r="33" spans="1:13" x14ac:dyDescent="0.25">
      <c r="A33" s="5" t="s">
        <v>276</v>
      </c>
      <c r="B33" s="5" t="s">
        <v>256</v>
      </c>
      <c r="C33" s="5" t="s">
        <v>257</v>
      </c>
      <c r="D33" s="6">
        <v>24</v>
      </c>
      <c r="E33" s="6"/>
      <c r="F33" s="6">
        <v>17</v>
      </c>
      <c r="G33" s="6">
        <v>22</v>
      </c>
      <c r="H33" s="6"/>
      <c r="I33" s="6"/>
      <c r="J33" s="6">
        <f>G33+F33+D33</f>
        <v>63</v>
      </c>
      <c r="K33" s="6"/>
      <c r="L33" s="6">
        <f t="shared" si="0"/>
        <v>63</v>
      </c>
      <c r="M33" s="6">
        <v>27</v>
      </c>
    </row>
    <row r="34" spans="1:13" x14ac:dyDescent="0.25">
      <c r="A34" s="5" t="s">
        <v>278</v>
      </c>
      <c r="B34" s="5" t="s">
        <v>308</v>
      </c>
      <c r="C34" s="5" t="s">
        <v>140</v>
      </c>
      <c r="D34" s="6"/>
      <c r="E34" s="6">
        <v>11</v>
      </c>
      <c r="F34" s="6">
        <v>12</v>
      </c>
      <c r="G34" s="6">
        <v>18</v>
      </c>
      <c r="H34" s="6">
        <v>18</v>
      </c>
      <c r="I34" s="6"/>
      <c r="J34" s="6">
        <f t="shared" ref="J34:J42" si="1">SUM(D34:I34)</f>
        <v>59</v>
      </c>
      <c r="K34" s="6"/>
      <c r="L34" s="6">
        <f t="shared" si="0"/>
        <v>59</v>
      </c>
      <c r="M34" s="6">
        <v>28</v>
      </c>
    </row>
    <row r="35" spans="1:13" x14ac:dyDescent="0.25">
      <c r="A35" s="5" t="s">
        <v>280</v>
      </c>
      <c r="B35" s="8" t="s">
        <v>386</v>
      </c>
      <c r="C35" s="8" t="s">
        <v>140</v>
      </c>
      <c r="D35" s="6"/>
      <c r="E35" s="6"/>
      <c r="F35" s="6">
        <v>23</v>
      </c>
      <c r="G35" s="6"/>
      <c r="H35" s="6"/>
      <c r="I35" s="6">
        <v>30</v>
      </c>
      <c r="J35" s="6">
        <f t="shared" si="1"/>
        <v>53</v>
      </c>
      <c r="K35" s="6"/>
      <c r="L35" s="6">
        <f t="shared" si="0"/>
        <v>53</v>
      </c>
      <c r="M35" s="6">
        <v>29</v>
      </c>
    </row>
    <row r="36" spans="1:13" x14ac:dyDescent="0.25">
      <c r="A36" s="5" t="s">
        <v>282</v>
      </c>
      <c r="B36" s="8" t="s">
        <v>451</v>
      </c>
      <c r="C36" s="8" t="s">
        <v>181</v>
      </c>
      <c r="D36" s="6"/>
      <c r="E36" s="6"/>
      <c r="F36" s="6"/>
      <c r="G36" s="6"/>
      <c r="H36" s="6"/>
      <c r="I36" s="6">
        <v>23</v>
      </c>
      <c r="J36" s="6">
        <f t="shared" si="1"/>
        <v>23</v>
      </c>
      <c r="K36" s="6">
        <v>29</v>
      </c>
      <c r="L36" s="6">
        <f t="shared" si="0"/>
        <v>52</v>
      </c>
      <c r="M36" s="6">
        <v>30</v>
      </c>
    </row>
    <row r="37" spans="1:13" x14ac:dyDescent="0.25">
      <c r="A37" s="5" t="s">
        <v>284</v>
      </c>
      <c r="B37" s="5" t="s">
        <v>263</v>
      </c>
      <c r="C37" s="5" t="s">
        <v>181</v>
      </c>
      <c r="D37" s="6">
        <v>18</v>
      </c>
      <c r="E37" s="6"/>
      <c r="F37" s="6">
        <v>10</v>
      </c>
      <c r="G37" s="6">
        <v>24</v>
      </c>
      <c r="H37" s="6"/>
      <c r="I37" s="6"/>
      <c r="J37" s="6">
        <f t="shared" si="1"/>
        <v>52</v>
      </c>
      <c r="K37" s="6"/>
      <c r="L37" s="6">
        <f t="shared" si="0"/>
        <v>52</v>
      </c>
      <c r="M37" s="6">
        <v>31</v>
      </c>
    </row>
    <row r="38" spans="1:13" x14ac:dyDescent="0.25">
      <c r="A38" s="5" t="s">
        <v>286</v>
      </c>
      <c r="B38" s="8" t="s">
        <v>449</v>
      </c>
      <c r="C38" s="8" t="s">
        <v>412</v>
      </c>
      <c r="D38" s="6"/>
      <c r="E38" s="6"/>
      <c r="F38" s="6"/>
      <c r="G38" s="6"/>
      <c r="H38" s="6"/>
      <c r="I38" s="6">
        <v>29</v>
      </c>
      <c r="J38" s="6">
        <f t="shared" si="1"/>
        <v>29</v>
      </c>
      <c r="K38" s="6">
        <v>22</v>
      </c>
      <c r="L38" s="6">
        <f t="shared" si="0"/>
        <v>51</v>
      </c>
      <c r="M38" s="6">
        <v>32</v>
      </c>
    </row>
    <row r="39" spans="1:13" x14ac:dyDescent="0.25">
      <c r="A39" s="5" t="s">
        <v>288</v>
      </c>
      <c r="B39" s="5" t="s">
        <v>279</v>
      </c>
      <c r="C39" s="5" t="s">
        <v>181</v>
      </c>
      <c r="D39" s="6">
        <v>9</v>
      </c>
      <c r="E39" s="6"/>
      <c r="F39" s="6">
        <v>5</v>
      </c>
      <c r="G39" s="6">
        <v>11</v>
      </c>
      <c r="H39" s="6">
        <v>12</v>
      </c>
      <c r="I39" s="6">
        <v>0</v>
      </c>
      <c r="J39" s="6">
        <f t="shared" si="1"/>
        <v>37</v>
      </c>
      <c r="K39" s="6">
        <v>14</v>
      </c>
      <c r="L39" s="6">
        <f t="shared" ref="L39:L70" si="2">K39+J39</f>
        <v>51</v>
      </c>
      <c r="M39" s="6">
        <v>33</v>
      </c>
    </row>
    <row r="40" spans="1:13" x14ac:dyDescent="0.25">
      <c r="A40" s="5" t="s">
        <v>290</v>
      </c>
      <c r="B40" s="5" t="s">
        <v>275</v>
      </c>
      <c r="C40" s="5" t="s">
        <v>74</v>
      </c>
      <c r="D40" s="6">
        <v>11</v>
      </c>
      <c r="E40" s="6">
        <v>20</v>
      </c>
      <c r="F40" s="6">
        <v>20</v>
      </c>
      <c r="G40" s="6"/>
      <c r="H40" s="6"/>
      <c r="I40" s="6"/>
      <c r="J40" s="6">
        <f t="shared" si="1"/>
        <v>51</v>
      </c>
      <c r="K40" s="6"/>
      <c r="L40" s="6">
        <f t="shared" si="2"/>
        <v>51</v>
      </c>
      <c r="M40" s="6">
        <v>34</v>
      </c>
    </row>
    <row r="41" spans="1:13" x14ac:dyDescent="0.25">
      <c r="A41" s="5" t="s">
        <v>292</v>
      </c>
      <c r="B41" s="8" t="s">
        <v>414</v>
      </c>
      <c r="C41" s="8" t="s">
        <v>181</v>
      </c>
      <c r="D41" s="6"/>
      <c r="E41" s="6"/>
      <c r="F41" s="6"/>
      <c r="G41" s="6">
        <v>17</v>
      </c>
      <c r="H41" s="6">
        <v>14</v>
      </c>
      <c r="I41" s="6">
        <v>18</v>
      </c>
      <c r="J41" s="6">
        <f t="shared" si="1"/>
        <v>49</v>
      </c>
      <c r="K41" s="6"/>
      <c r="L41" s="6">
        <f t="shared" si="2"/>
        <v>49</v>
      </c>
      <c r="M41" s="6">
        <v>35</v>
      </c>
    </row>
    <row r="42" spans="1:13" x14ac:dyDescent="0.25">
      <c r="A42" s="5" t="s">
        <v>294</v>
      </c>
      <c r="B42" s="5" t="s">
        <v>293</v>
      </c>
      <c r="C42" s="5" t="s">
        <v>208</v>
      </c>
      <c r="D42" s="6">
        <v>0</v>
      </c>
      <c r="E42" s="6"/>
      <c r="F42" s="6">
        <v>3</v>
      </c>
      <c r="G42" s="6">
        <v>10</v>
      </c>
      <c r="H42" s="6">
        <v>9</v>
      </c>
      <c r="I42" s="6">
        <v>16</v>
      </c>
      <c r="J42" s="6">
        <f t="shared" si="1"/>
        <v>38</v>
      </c>
      <c r="K42" s="6">
        <v>9</v>
      </c>
      <c r="L42" s="6">
        <f t="shared" si="2"/>
        <v>47</v>
      </c>
      <c r="M42" s="6">
        <v>36</v>
      </c>
    </row>
    <row r="43" spans="1:13" x14ac:dyDescent="0.25">
      <c r="A43" s="5" t="s">
        <v>296</v>
      </c>
      <c r="B43" s="5" t="s">
        <v>261</v>
      </c>
      <c r="C43" s="5" t="s">
        <v>231</v>
      </c>
      <c r="D43" s="6">
        <v>20</v>
      </c>
      <c r="E43" s="6"/>
      <c r="F43" s="6"/>
      <c r="G43" s="6"/>
      <c r="H43" s="6">
        <v>23</v>
      </c>
      <c r="I43" s="6"/>
      <c r="J43" s="6">
        <f>H43+D43</f>
        <v>43</v>
      </c>
      <c r="K43" s="6"/>
      <c r="L43" s="6">
        <f t="shared" si="2"/>
        <v>43</v>
      </c>
      <c r="M43" s="6">
        <v>37</v>
      </c>
    </row>
    <row r="44" spans="1:13" x14ac:dyDescent="0.25">
      <c r="A44" s="5" t="s">
        <v>298</v>
      </c>
      <c r="B44" s="8" t="s">
        <v>387</v>
      </c>
      <c r="C44" s="8" t="s">
        <v>181</v>
      </c>
      <c r="D44" s="5"/>
      <c r="E44" s="5"/>
      <c r="F44" s="6">
        <v>19</v>
      </c>
      <c r="G44" s="6">
        <v>20</v>
      </c>
      <c r="H44" s="5"/>
      <c r="I44" s="5"/>
      <c r="J44" s="6">
        <f t="shared" ref="J44:J73" si="3">SUM(D44:I44)</f>
        <v>39</v>
      </c>
      <c r="K44" s="5"/>
      <c r="L44" s="6">
        <f t="shared" si="2"/>
        <v>39</v>
      </c>
      <c r="M44" s="6">
        <v>38</v>
      </c>
    </row>
    <row r="45" spans="1:13" x14ac:dyDescent="0.25">
      <c r="A45" s="5" t="s">
        <v>300</v>
      </c>
      <c r="B45" s="8" t="s">
        <v>207</v>
      </c>
      <c r="C45" s="8" t="s">
        <v>208</v>
      </c>
      <c r="D45" s="6"/>
      <c r="E45" s="6"/>
      <c r="F45" s="6"/>
      <c r="G45" s="6"/>
      <c r="H45" s="6"/>
      <c r="I45" s="6"/>
      <c r="J45" s="6">
        <f t="shared" si="3"/>
        <v>0</v>
      </c>
      <c r="K45" s="6">
        <v>37</v>
      </c>
      <c r="L45" s="6">
        <f t="shared" si="2"/>
        <v>37</v>
      </c>
      <c r="M45" s="6">
        <v>39</v>
      </c>
    </row>
    <row r="46" spans="1:13" x14ac:dyDescent="0.25">
      <c r="A46" s="5" t="s">
        <v>302</v>
      </c>
      <c r="B46" s="5" t="s">
        <v>264</v>
      </c>
      <c r="C46" s="5" t="s">
        <v>208</v>
      </c>
      <c r="D46" s="6">
        <v>17</v>
      </c>
      <c r="E46" s="6"/>
      <c r="F46" s="6"/>
      <c r="G46" s="6"/>
      <c r="H46" s="6">
        <v>15</v>
      </c>
      <c r="I46" s="6"/>
      <c r="J46" s="6">
        <f t="shared" si="3"/>
        <v>32</v>
      </c>
      <c r="K46" s="6"/>
      <c r="L46" s="6">
        <f t="shared" si="2"/>
        <v>32</v>
      </c>
      <c r="M46" s="6">
        <v>40</v>
      </c>
    </row>
    <row r="47" spans="1:13" x14ac:dyDescent="0.25">
      <c r="A47" s="5" t="s">
        <v>305</v>
      </c>
      <c r="B47" s="8" t="s">
        <v>426</v>
      </c>
      <c r="C47" s="8" t="s">
        <v>140</v>
      </c>
      <c r="D47" s="6"/>
      <c r="E47" s="6"/>
      <c r="F47" s="6"/>
      <c r="G47" s="6"/>
      <c r="H47" s="6">
        <v>29</v>
      </c>
      <c r="I47" s="6"/>
      <c r="J47" s="6">
        <f t="shared" si="3"/>
        <v>29</v>
      </c>
      <c r="K47" s="6"/>
      <c r="L47" s="6">
        <f t="shared" si="2"/>
        <v>29</v>
      </c>
      <c r="M47" s="6">
        <v>41</v>
      </c>
    </row>
    <row r="48" spans="1:13" x14ac:dyDescent="0.25">
      <c r="A48" s="5" t="s">
        <v>307</v>
      </c>
      <c r="B48" s="8" t="s">
        <v>462</v>
      </c>
      <c r="C48" s="5"/>
      <c r="D48" s="6"/>
      <c r="E48" s="6"/>
      <c r="F48" s="6"/>
      <c r="G48" s="6"/>
      <c r="H48" s="6"/>
      <c r="I48" s="6"/>
      <c r="J48" s="6">
        <f t="shared" si="3"/>
        <v>0</v>
      </c>
      <c r="K48" s="6">
        <v>28</v>
      </c>
      <c r="L48" s="6">
        <f t="shared" si="2"/>
        <v>28</v>
      </c>
      <c r="M48" s="6">
        <v>42</v>
      </c>
    </row>
    <row r="49" spans="1:13" x14ac:dyDescent="0.25">
      <c r="A49" s="5" t="s">
        <v>309</v>
      </c>
      <c r="B49" s="8" t="s">
        <v>453</v>
      </c>
      <c r="C49" s="8" t="s">
        <v>213</v>
      </c>
      <c r="D49" s="6"/>
      <c r="E49" s="6"/>
      <c r="F49" s="6"/>
      <c r="G49" s="6"/>
      <c r="H49" s="6"/>
      <c r="I49" s="6">
        <v>15</v>
      </c>
      <c r="J49" s="6">
        <f t="shared" si="3"/>
        <v>15</v>
      </c>
      <c r="K49" s="6">
        <v>10</v>
      </c>
      <c r="L49" s="6">
        <f t="shared" si="2"/>
        <v>25</v>
      </c>
      <c r="M49" s="6">
        <v>43</v>
      </c>
    </row>
    <row r="50" spans="1:13" x14ac:dyDescent="0.25">
      <c r="A50" s="8" t="s">
        <v>382</v>
      </c>
      <c r="B50" s="8" t="s">
        <v>383</v>
      </c>
      <c r="C50" s="8" t="s">
        <v>384</v>
      </c>
      <c r="D50" s="5"/>
      <c r="E50" s="5"/>
      <c r="F50" s="6">
        <v>25</v>
      </c>
      <c r="G50" s="5"/>
      <c r="H50" s="5"/>
      <c r="I50" s="5"/>
      <c r="J50" s="6">
        <f t="shared" si="3"/>
        <v>25</v>
      </c>
      <c r="K50" s="5"/>
      <c r="L50" s="6">
        <f t="shared" si="2"/>
        <v>25</v>
      </c>
      <c r="M50" s="6">
        <v>44</v>
      </c>
    </row>
    <row r="51" spans="1:13" x14ac:dyDescent="0.25">
      <c r="A51" s="8" t="s">
        <v>385</v>
      </c>
      <c r="B51" s="8" t="s">
        <v>411</v>
      </c>
      <c r="C51" s="8" t="s">
        <v>412</v>
      </c>
      <c r="D51" s="6"/>
      <c r="E51" s="6"/>
      <c r="F51" s="6"/>
      <c r="G51" s="6">
        <v>25</v>
      </c>
      <c r="H51" s="6"/>
      <c r="I51" s="6"/>
      <c r="J51" s="6">
        <f t="shared" si="3"/>
        <v>25</v>
      </c>
      <c r="K51" s="6"/>
      <c r="L51" s="6">
        <f t="shared" si="2"/>
        <v>25</v>
      </c>
      <c r="M51" s="6">
        <v>44</v>
      </c>
    </row>
    <row r="52" spans="1:13" x14ac:dyDescent="0.25">
      <c r="A52" s="8" t="s">
        <v>389</v>
      </c>
      <c r="B52" s="8" t="s">
        <v>464</v>
      </c>
      <c r="C52" s="5" t="s">
        <v>465</v>
      </c>
      <c r="D52" s="6"/>
      <c r="E52" s="6"/>
      <c r="F52" s="6"/>
      <c r="G52" s="6"/>
      <c r="H52" s="6"/>
      <c r="I52" s="6"/>
      <c r="J52" s="6">
        <f t="shared" si="3"/>
        <v>0</v>
      </c>
      <c r="K52" s="6">
        <v>24</v>
      </c>
      <c r="L52" s="6">
        <f t="shared" si="2"/>
        <v>24</v>
      </c>
      <c r="M52" s="6">
        <v>46</v>
      </c>
    </row>
    <row r="53" spans="1:13" x14ac:dyDescent="0.25">
      <c r="A53" s="8" t="s">
        <v>390</v>
      </c>
      <c r="B53" s="8" t="s">
        <v>455</v>
      </c>
      <c r="C53" s="8" t="s">
        <v>140</v>
      </c>
      <c r="D53" s="6"/>
      <c r="E53" s="6"/>
      <c r="F53" s="6"/>
      <c r="G53" s="6"/>
      <c r="H53" s="6"/>
      <c r="I53" s="6">
        <v>14</v>
      </c>
      <c r="J53" s="6">
        <f t="shared" si="3"/>
        <v>14</v>
      </c>
      <c r="K53" s="6">
        <v>8</v>
      </c>
      <c r="L53" s="6">
        <f t="shared" si="2"/>
        <v>22</v>
      </c>
      <c r="M53" s="6">
        <v>47</v>
      </c>
    </row>
    <row r="54" spans="1:13" x14ac:dyDescent="0.25">
      <c r="A54" s="8" t="s">
        <v>394</v>
      </c>
      <c r="B54" s="5" t="s">
        <v>303</v>
      </c>
      <c r="C54" s="5" t="s">
        <v>304</v>
      </c>
      <c r="D54" s="6"/>
      <c r="E54" s="6">
        <v>19</v>
      </c>
      <c r="F54" s="6"/>
      <c r="G54" s="6"/>
      <c r="H54" s="6"/>
      <c r="I54" s="6"/>
      <c r="J54" s="6">
        <f t="shared" si="3"/>
        <v>19</v>
      </c>
      <c r="K54" s="6"/>
      <c r="L54" s="6">
        <f t="shared" si="2"/>
        <v>19</v>
      </c>
      <c r="M54" s="6">
        <v>48</v>
      </c>
    </row>
    <row r="55" spans="1:13" x14ac:dyDescent="0.25">
      <c r="A55" s="8" t="s">
        <v>395</v>
      </c>
      <c r="B55" s="5" t="s">
        <v>267</v>
      </c>
      <c r="C55" s="5" t="s">
        <v>74</v>
      </c>
      <c r="D55" s="6">
        <v>15</v>
      </c>
      <c r="E55" s="6"/>
      <c r="F55" s="6">
        <v>4</v>
      </c>
      <c r="G55" s="6"/>
      <c r="H55" s="6"/>
      <c r="I55" s="6"/>
      <c r="J55" s="6">
        <f t="shared" si="3"/>
        <v>19</v>
      </c>
      <c r="K55" s="6"/>
      <c r="L55" s="6">
        <f t="shared" si="2"/>
        <v>19</v>
      </c>
      <c r="M55" s="6">
        <v>48</v>
      </c>
    </row>
    <row r="56" spans="1:13" x14ac:dyDescent="0.25">
      <c r="A56" s="8" t="s">
        <v>409</v>
      </c>
      <c r="B56" s="8" t="s">
        <v>430</v>
      </c>
      <c r="C56" s="8" t="s">
        <v>213</v>
      </c>
      <c r="D56" s="6"/>
      <c r="E56" s="6"/>
      <c r="F56" s="6"/>
      <c r="G56" s="6"/>
      <c r="H56" s="6">
        <v>17</v>
      </c>
      <c r="I56" s="6"/>
      <c r="J56" s="6">
        <f t="shared" si="3"/>
        <v>17</v>
      </c>
      <c r="K56" s="6"/>
      <c r="L56" s="6">
        <f t="shared" si="2"/>
        <v>17</v>
      </c>
      <c r="M56" s="6">
        <v>50</v>
      </c>
    </row>
    <row r="57" spans="1:13" x14ac:dyDescent="0.25">
      <c r="A57" s="8" t="s">
        <v>410</v>
      </c>
      <c r="B57" s="5" t="s">
        <v>306</v>
      </c>
      <c r="C57" s="5" t="s">
        <v>221</v>
      </c>
      <c r="D57" s="6"/>
      <c r="E57" s="6">
        <v>16</v>
      </c>
      <c r="F57" s="6"/>
      <c r="G57" s="6"/>
      <c r="H57" s="6"/>
      <c r="I57" s="6"/>
      <c r="J57" s="6">
        <f t="shared" si="3"/>
        <v>16</v>
      </c>
      <c r="K57" s="6"/>
      <c r="L57" s="6">
        <f t="shared" si="2"/>
        <v>16</v>
      </c>
      <c r="M57" s="6">
        <v>51</v>
      </c>
    </row>
    <row r="58" spans="1:13" x14ac:dyDescent="0.25">
      <c r="A58" s="8" t="s">
        <v>413</v>
      </c>
      <c r="B58" s="5" t="s">
        <v>269</v>
      </c>
      <c r="C58" s="5" t="s">
        <v>213</v>
      </c>
      <c r="D58" s="6">
        <v>14</v>
      </c>
      <c r="E58" s="6"/>
      <c r="F58" s="6"/>
      <c r="G58" s="6"/>
      <c r="H58" s="6"/>
      <c r="I58" s="6"/>
      <c r="J58" s="6">
        <f t="shared" si="3"/>
        <v>14</v>
      </c>
      <c r="K58" s="6"/>
      <c r="L58" s="6">
        <f t="shared" si="2"/>
        <v>14</v>
      </c>
      <c r="M58" s="6">
        <v>52</v>
      </c>
    </row>
    <row r="59" spans="1:13" x14ac:dyDescent="0.25">
      <c r="A59" s="8" t="s">
        <v>415</v>
      </c>
      <c r="B59" s="8" t="s">
        <v>416</v>
      </c>
      <c r="C59" s="8" t="s">
        <v>74</v>
      </c>
      <c r="D59" s="6"/>
      <c r="E59" s="6"/>
      <c r="F59" s="6"/>
      <c r="G59" s="6">
        <v>14</v>
      </c>
      <c r="H59" s="6"/>
      <c r="I59" s="6"/>
      <c r="J59" s="6">
        <f t="shared" si="3"/>
        <v>14</v>
      </c>
      <c r="K59" s="6"/>
      <c r="L59" s="6">
        <f t="shared" si="2"/>
        <v>14</v>
      </c>
      <c r="M59" s="6">
        <v>53</v>
      </c>
    </row>
    <row r="60" spans="1:13" x14ac:dyDescent="0.25">
      <c r="A60" s="8" t="s">
        <v>427</v>
      </c>
      <c r="B60" s="8" t="s">
        <v>457</v>
      </c>
      <c r="C60" s="8" t="s">
        <v>213</v>
      </c>
      <c r="D60" s="6"/>
      <c r="E60" s="6"/>
      <c r="F60" s="6"/>
      <c r="G60" s="6"/>
      <c r="H60" s="6"/>
      <c r="I60" s="6">
        <v>13</v>
      </c>
      <c r="J60" s="6">
        <f t="shared" si="3"/>
        <v>13</v>
      </c>
      <c r="K60" s="6"/>
      <c r="L60" s="6">
        <f t="shared" si="2"/>
        <v>13</v>
      </c>
      <c r="M60" s="6">
        <v>54</v>
      </c>
    </row>
    <row r="61" spans="1:13" x14ac:dyDescent="0.25">
      <c r="A61" s="5" t="s">
        <v>429</v>
      </c>
      <c r="B61" s="8" t="s">
        <v>467</v>
      </c>
      <c r="C61" s="5" t="s">
        <v>468</v>
      </c>
      <c r="D61" s="6"/>
      <c r="E61" s="6"/>
      <c r="F61" s="6"/>
      <c r="G61" s="6"/>
      <c r="H61" s="6"/>
      <c r="I61" s="6"/>
      <c r="J61" s="6">
        <f t="shared" si="3"/>
        <v>0</v>
      </c>
      <c r="K61" s="6">
        <v>12</v>
      </c>
      <c r="L61" s="6">
        <f t="shared" si="2"/>
        <v>12</v>
      </c>
      <c r="M61" s="6">
        <v>55</v>
      </c>
    </row>
    <row r="62" spans="1:13" x14ac:dyDescent="0.25">
      <c r="A62" s="8" t="s">
        <v>429</v>
      </c>
      <c r="B62" s="8" t="s">
        <v>459</v>
      </c>
      <c r="C62" s="8" t="s">
        <v>213</v>
      </c>
      <c r="D62" s="6"/>
      <c r="E62" s="6"/>
      <c r="F62" s="6"/>
      <c r="G62" s="6"/>
      <c r="H62" s="6"/>
      <c r="I62" s="6">
        <v>12</v>
      </c>
      <c r="J62" s="6">
        <f t="shared" si="3"/>
        <v>12</v>
      </c>
      <c r="K62" s="6"/>
      <c r="L62" s="6">
        <f t="shared" si="2"/>
        <v>12</v>
      </c>
      <c r="M62" s="6">
        <v>56</v>
      </c>
    </row>
    <row r="63" spans="1:13" x14ac:dyDescent="0.25">
      <c r="A63" s="8" t="s">
        <v>448</v>
      </c>
      <c r="B63" s="8" t="s">
        <v>470</v>
      </c>
      <c r="C63" s="5" t="s">
        <v>213</v>
      </c>
      <c r="D63" s="6"/>
      <c r="E63" s="6"/>
      <c r="F63" s="6"/>
      <c r="G63" s="6"/>
      <c r="H63" s="6"/>
      <c r="I63" s="6"/>
      <c r="J63" s="6">
        <f t="shared" si="3"/>
        <v>0</v>
      </c>
      <c r="K63" s="6">
        <v>11</v>
      </c>
      <c r="L63" s="6">
        <f t="shared" si="2"/>
        <v>11</v>
      </c>
      <c r="M63" s="6">
        <v>57</v>
      </c>
    </row>
    <row r="64" spans="1:13" x14ac:dyDescent="0.25">
      <c r="A64" s="8" t="s">
        <v>450</v>
      </c>
      <c r="B64" s="8" t="s">
        <v>388</v>
      </c>
      <c r="C64" s="8" t="s">
        <v>208</v>
      </c>
      <c r="D64" s="6"/>
      <c r="E64" s="6"/>
      <c r="F64" s="6">
        <v>11</v>
      </c>
      <c r="G64" s="6"/>
      <c r="H64" s="6"/>
      <c r="I64" s="6"/>
      <c r="J64" s="6">
        <f t="shared" si="3"/>
        <v>11</v>
      </c>
      <c r="K64" s="6"/>
      <c r="L64" s="6">
        <f t="shared" si="2"/>
        <v>11</v>
      </c>
      <c r="M64" s="6">
        <v>58</v>
      </c>
    </row>
    <row r="65" spans="1:13" x14ac:dyDescent="0.25">
      <c r="A65" s="8" t="s">
        <v>452</v>
      </c>
      <c r="B65" s="5" t="s">
        <v>277</v>
      </c>
      <c r="C65" s="5" t="s">
        <v>213</v>
      </c>
      <c r="D65" s="6">
        <v>10</v>
      </c>
      <c r="E65" s="6"/>
      <c r="F65" s="6"/>
      <c r="G65" s="6"/>
      <c r="H65" s="6"/>
      <c r="I65" s="6"/>
      <c r="J65" s="6">
        <f t="shared" si="3"/>
        <v>10</v>
      </c>
      <c r="K65" s="6"/>
      <c r="L65" s="6">
        <f t="shared" si="2"/>
        <v>10</v>
      </c>
      <c r="M65" s="6">
        <v>59</v>
      </c>
    </row>
    <row r="66" spans="1:13" x14ac:dyDescent="0.25">
      <c r="A66" s="8" t="s">
        <v>454</v>
      </c>
      <c r="B66" s="5" t="s">
        <v>295</v>
      </c>
      <c r="C66" s="5" t="s">
        <v>208</v>
      </c>
      <c r="D66" s="6">
        <v>0</v>
      </c>
      <c r="E66" s="6">
        <v>10</v>
      </c>
      <c r="F66" s="6"/>
      <c r="G66" s="6"/>
      <c r="H66" s="6"/>
      <c r="I66" s="6"/>
      <c r="J66" s="6">
        <f t="shared" si="3"/>
        <v>10</v>
      </c>
      <c r="K66" s="6"/>
      <c r="L66" s="6">
        <f t="shared" si="2"/>
        <v>10</v>
      </c>
      <c r="M66" s="6">
        <v>59</v>
      </c>
    </row>
    <row r="67" spans="1:13" x14ac:dyDescent="0.25">
      <c r="A67" s="8" t="s">
        <v>456</v>
      </c>
      <c r="B67" s="5" t="s">
        <v>283</v>
      </c>
      <c r="C67" s="5" t="s">
        <v>208</v>
      </c>
      <c r="D67" s="6">
        <v>7</v>
      </c>
      <c r="E67" s="6"/>
      <c r="F67" s="6"/>
      <c r="G67" s="6"/>
      <c r="H67" s="6"/>
      <c r="I67" s="6"/>
      <c r="J67" s="6">
        <f t="shared" si="3"/>
        <v>7</v>
      </c>
      <c r="K67" s="6"/>
      <c r="L67" s="6">
        <f t="shared" si="2"/>
        <v>7</v>
      </c>
      <c r="M67" s="6">
        <v>61</v>
      </c>
    </row>
    <row r="68" spans="1:13" x14ac:dyDescent="0.25">
      <c r="A68" s="8" t="s">
        <v>458</v>
      </c>
      <c r="B68" s="5" t="s">
        <v>285</v>
      </c>
      <c r="C68" s="5" t="s">
        <v>213</v>
      </c>
      <c r="D68" s="6">
        <v>6</v>
      </c>
      <c r="E68" s="6"/>
      <c r="F68" s="6"/>
      <c r="G68" s="6"/>
      <c r="H68" s="6"/>
      <c r="I68" s="6"/>
      <c r="J68" s="6">
        <f t="shared" si="3"/>
        <v>6</v>
      </c>
      <c r="K68" s="6"/>
      <c r="L68" s="6">
        <f t="shared" si="2"/>
        <v>6</v>
      </c>
      <c r="M68" s="6">
        <v>62</v>
      </c>
    </row>
    <row r="69" spans="1:13" x14ac:dyDescent="0.25">
      <c r="A69" s="8" t="s">
        <v>460</v>
      </c>
      <c r="B69" s="5" t="s">
        <v>287</v>
      </c>
      <c r="C69" s="5" t="s">
        <v>213</v>
      </c>
      <c r="D69" s="6">
        <v>5</v>
      </c>
      <c r="E69" s="6"/>
      <c r="F69" s="6"/>
      <c r="G69" s="6"/>
      <c r="H69" s="6"/>
      <c r="I69" s="6"/>
      <c r="J69" s="6">
        <f t="shared" si="3"/>
        <v>5</v>
      </c>
      <c r="K69" s="6"/>
      <c r="L69" s="6">
        <f t="shared" si="2"/>
        <v>5</v>
      </c>
      <c r="M69" s="6">
        <v>63</v>
      </c>
    </row>
    <row r="70" spans="1:13" x14ac:dyDescent="0.25">
      <c r="A70" s="8" t="s">
        <v>461</v>
      </c>
      <c r="B70" s="5" t="s">
        <v>289</v>
      </c>
      <c r="C70" s="5" t="s">
        <v>213</v>
      </c>
      <c r="D70" s="6">
        <v>4</v>
      </c>
      <c r="E70" s="6"/>
      <c r="F70" s="6"/>
      <c r="G70" s="6"/>
      <c r="H70" s="6"/>
      <c r="I70" s="6"/>
      <c r="J70" s="6">
        <f t="shared" si="3"/>
        <v>4</v>
      </c>
      <c r="K70" s="6"/>
      <c r="L70" s="6">
        <f t="shared" si="2"/>
        <v>4</v>
      </c>
      <c r="M70" s="6">
        <v>64</v>
      </c>
    </row>
    <row r="71" spans="1:13" x14ac:dyDescent="0.25">
      <c r="A71" s="8" t="s">
        <v>463</v>
      </c>
      <c r="B71" s="8" t="s">
        <v>391</v>
      </c>
      <c r="C71" s="8" t="s">
        <v>89</v>
      </c>
      <c r="D71" s="6"/>
      <c r="E71" s="6"/>
      <c r="F71" s="6">
        <v>2</v>
      </c>
      <c r="G71" s="6"/>
      <c r="H71" s="6"/>
      <c r="I71" s="6"/>
      <c r="J71" s="6">
        <f t="shared" si="3"/>
        <v>2</v>
      </c>
      <c r="K71" s="6"/>
      <c r="L71" s="6">
        <f t="shared" ref="L71:L73" si="4">K71+J71</f>
        <v>2</v>
      </c>
      <c r="M71" s="6">
        <v>65</v>
      </c>
    </row>
    <row r="72" spans="1:13" x14ac:dyDescent="0.25">
      <c r="A72" s="8" t="s">
        <v>466</v>
      </c>
      <c r="B72" s="5" t="s">
        <v>310</v>
      </c>
      <c r="C72" s="5" t="s">
        <v>213</v>
      </c>
      <c r="D72" s="6"/>
      <c r="E72" s="6">
        <v>0</v>
      </c>
      <c r="F72" s="6"/>
      <c r="G72" s="6"/>
      <c r="H72" s="6"/>
      <c r="I72" s="6"/>
      <c r="J72" s="6">
        <f t="shared" si="3"/>
        <v>0</v>
      </c>
      <c r="K72" s="6"/>
      <c r="L72" s="6">
        <f t="shared" si="4"/>
        <v>0</v>
      </c>
      <c r="M72" s="6">
        <v>66</v>
      </c>
    </row>
    <row r="73" spans="1:13" x14ac:dyDescent="0.25">
      <c r="A73" s="8" t="s">
        <v>469</v>
      </c>
      <c r="B73" s="8" t="s">
        <v>392</v>
      </c>
      <c r="C73" s="8" t="s">
        <v>393</v>
      </c>
      <c r="D73" s="6"/>
      <c r="E73" s="6"/>
      <c r="F73" s="6">
        <v>0</v>
      </c>
      <c r="G73" s="6"/>
      <c r="H73" s="6"/>
      <c r="I73" s="6"/>
      <c r="J73" s="6">
        <f t="shared" si="3"/>
        <v>0</v>
      </c>
      <c r="K73" s="6"/>
      <c r="L73" s="6">
        <f t="shared" si="4"/>
        <v>0</v>
      </c>
      <c r="M73" s="6">
        <v>67</v>
      </c>
    </row>
  </sheetData>
  <sortState ref="B7:L73">
    <sortCondition descending="1" ref="L7:L73"/>
    <sortCondition descending="1" ref="K7:K73"/>
  </sortState>
  <mergeCells count="5">
    <mergeCell ref="A1:M1"/>
    <mergeCell ref="A2:M2"/>
    <mergeCell ref="A3:M3"/>
    <mergeCell ref="A4:M4"/>
    <mergeCell ref="A5:B5"/>
  </mergeCells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3"/>
  <sheetViews>
    <sheetView workbookViewId="0">
      <selection activeCell="M16" sqref="M16"/>
    </sheetView>
  </sheetViews>
  <sheetFormatPr defaultRowHeight="15" x14ac:dyDescent="0.25"/>
  <cols>
    <col min="1" max="1" width="4.42578125" customWidth="1"/>
    <col min="2" max="2" width="23.42578125" bestFit="1" customWidth="1"/>
    <col min="3" max="3" width="22" bestFit="1" customWidth="1"/>
  </cols>
  <sheetData>
    <row r="1" spans="1:13" x14ac:dyDescent="0.2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1:13" x14ac:dyDescent="0.25">
      <c r="A2" s="23" t="s">
        <v>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</row>
    <row r="3" spans="1:13" ht="39" customHeight="1" x14ac:dyDescent="0.35">
      <c r="A3" s="24" t="s">
        <v>2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</row>
    <row r="4" spans="1:13" ht="39" customHeight="1" x14ac:dyDescent="0.25">
      <c r="A4" s="25" t="s">
        <v>3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</row>
    <row r="5" spans="1:13" x14ac:dyDescent="0.25">
      <c r="A5" s="26" t="s">
        <v>311</v>
      </c>
      <c r="B5" s="26"/>
      <c r="C5" s="1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ht="30" x14ac:dyDescent="0.25">
      <c r="A6" s="3" t="s">
        <v>4</v>
      </c>
      <c r="B6" s="3" t="s">
        <v>5</v>
      </c>
      <c r="C6" s="3" t="s">
        <v>6</v>
      </c>
      <c r="D6" s="4" t="s">
        <v>7</v>
      </c>
      <c r="E6" s="4" t="s">
        <v>8</v>
      </c>
      <c r="F6" s="4" t="s">
        <v>9</v>
      </c>
      <c r="G6" s="4" t="s">
        <v>10</v>
      </c>
      <c r="H6" s="4" t="s">
        <v>11</v>
      </c>
      <c r="I6" s="4" t="s">
        <v>12</v>
      </c>
      <c r="J6" s="4" t="s">
        <v>419</v>
      </c>
      <c r="K6" s="4" t="s">
        <v>13</v>
      </c>
      <c r="L6" s="4" t="s">
        <v>432</v>
      </c>
      <c r="M6" s="4" t="s">
        <v>15</v>
      </c>
    </row>
    <row r="7" spans="1:13" x14ac:dyDescent="0.25">
      <c r="A7" s="19" t="s">
        <v>17</v>
      </c>
      <c r="B7" s="5" t="s">
        <v>340</v>
      </c>
      <c r="C7" s="5" t="s">
        <v>213</v>
      </c>
      <c r="D7" s="6"/>
      <c r="E7" s="6">
        <v>37</v>
      </c>
      <c r="F7" s="6">
        <v>35</v>
      </c>
      <c r="G7" s="6">
        <v>26</v>
      </c>
      <c r="H7" s="6">
        <v>35</v>
      </c>
      <c r="I7" s="12">
        <v>40</v>
      </c>
      <c r="J7" s="6">
        <f>I7+H7+F7+E7</f>
        <v>147</v>
      </c>
      <c r="K7" s="12">
        <v>40</v>
      </c>
      <c r="L7" s="6">
        <f t="shared" ref="L7:L38" si="0">K7+J7</f>
        <v>187</v>
      </c>
      <c r="M7" s="12">
        <v>1</v>
      </c>
    </row>
    <row r="8" spans="1:13" x14ac:dyDescent="0.25">
      <c r="A8" s="19" t="s">
        <v>19</v>
      </c>
      <c r="B8" s="5" t="s">
        <v>317</v>
      </c>
      <c r="C8" s="5" t="s">
        <v>74</v>
      </c>
      <c r="D8" s="6">
        <v>32</v>
      </c>
      <c r="E8" s="6">
        <v>32</v>
      </c>
      <c r="F8" s="6">
        <v>37</v>
      </c>
      <c r="G8" s="12">
        <v>40</v>
      </c>
      <c r="H8" s="6">
        <v>37</v>
      </c>
      <c r="I8" s="6">
        <v>33</v>
      </c>
      <c r="J8" s="6">
        <f>I8+H8+G8+F8</f>
        <v>147</v>
      </c>
      <c r="K8" s="6">
        <v>37</v>
      </c>
      <c r="L8" s="6">
        <f t="shared" si="0"/>
        <v>184</v>
      </c>
      <c r="M8" s="12">
        <v>2</v>
      </c>
    </row>
    <row r="9" spans="1:13" x14ac:dyDescent="0.25">
      <c r="A9" s="19" t="s">
        <v>22</v>
      </c>
      <c r="B9" s="8" t="s">
        <v>370</v>
      </c>
      <c r="C9" s="8" t="s">
        <v>213</v>
      </c>
      <c r="D9" s="6"/>
      <c r="E9" s="6"/>
      <c r="F9" s="6">
        <v>27</v>
      </c>
      <c r="G9" s="6">
        <v>27</v>
      </c>
      <c r="H9" s="6">
        <v>33</v>
      </c>
      <c r="I9" s="6">
        <v>29</v>
      </c>
      <c r="J9" s="6">
        <f>SUM(D9:I9)</f>
        <v>116</v>
      </c>
      <c r="K9" s="6">
        <v>35</v>
      </c>
      <c r="L9" s="6">
        <f t="shared" si="0"/>
        <v>151</v>
      </c>
      <c r="M9" s="12">
        <v>3</v>
      </c>
    </row>
    <row r="10" spans="1:13" x14ac:dyDescent="0.25">
      <c r="A10" s="5" t="s">
        <v>25</v>
      </c>
      <c r="B10" s="5" t="s">
        <v>339</v>
      </c>
      <c r="C10" s="5" t="s">
        <v>213</v>
      </c>
      <c r="D10" s="6"/>
      <c r="E10" s="12">
        <v>40</v>
      </c>
      <c r="F10" s="6"/>
      <c r="G10" s="6">
        <v>32</v>
      </c>
      <c r="H10" s="12">
        <v>40</v>
      </c>
      <c r="I10" s="6">
        <v>37</v>
      </c>
      <c r="J10" s="6">
        <f>I10+H10+G10+E10</f>
        <v>149</v>
      </c>
      <c r="K10" s="6">
        <v>0</v>
      </c>
      <c r="L10" s="6">
        <f t="shared" si="0"/>
        <v>149</v>
      </c>
      <c r="M10" s="6">
        <v>4</v>
      </c>
    </row>
    <row r="11" spans="1:13" x14ac:dyDescent="0.25">
      <c r="A11" s="5" t="s">
        <v>28</v>
      </c>
      <c r="B11" s="5" t="s">
        <v>316</v>
      </c>
      <c r="C11" s="5" t="s">
        <v>74</v>
      </c>
      <c r="D11" s="6">
        <v>33</v>
      </c>
      <c r="E11" s="6">
        <v>35</v>
      </c>
      <c r="F11" s="12">
        <v>40</v>
      </c>
      <c r="G11" s="6">
        <v>37</v>
      </c>
      <c r="H11" s="6"/>
      <c r="I11" s="6">
        <v>35</v>
      </c>
      <c r="J11" s="6">
        <f>I11+G11+F11+E11</f>
        <v>147</v>
      </c>
      <c r="K11" s="6"/>
      <c r="L11" s="6">
        <f t="shared" si="0"/>
        <v>147</v>
      </c>
      <c r="M11" s="6">
        <v>5</v>
      </c>
    </row>
    <row r="12" spans="1:13" x14ac:dyDescent="0.25">
      <c r="A12" s="5" t="s">
        <v>30</v>
      </c>
      <c r="B12" s="5" t="s">
        <v>320</v>
      </c>
      <c r="C12" s="5" t="s">
        <v>181</v>
      </c>
      <c r="D12" s="6">
        <v>29</v>
      </c>
      <c r="E12" s="6">
        <v>28</v>
      </c>
      <c r="F12" s="6">
        <v>24</v>
      </c>
      <c r="G12" s="6">
        <v>23</v>
      </c>
      <c r="H12" s="6">
        <v>26</v>
      </c>
      <c r="I12" s="6">
        <v>25</v>
      </c>
      <c r="J12" s="6">
        <f>I12+H12+E12+D12</f>
        <v>108</v>
      </c>
      <c r="K12" s="6">
        <v>33</v>
      </c>
      <c r="L12" s="6">
        <f t="shared" si="0"/>
        <v>141</v>
      </c>
      <c r="M12" s="6">
        <v>6</v>
      </c>
    </row>
    <row r="13" spans="1:13" x14ac:dyDescent="0.25">
      <c r="A13" s="5" t="s">
        <v>33</v>
      </c>
      <c r="B13" s="5" t="s">
        <v>314</v>
      </c>
      <c r="C13" s="5" t="s">
        <v>74</v>
      </c>
      <c r="D13" s="6">
        <v>37</v>
      </c>
      <c r="E13" s="6">
        <v>33</v>
      </c>
      <c r="F13" s="6">
        <v>32</v>
      </c>
      <c r="G13" s="6">
        <v>31</v>
      </c>
      <c r="H13" s="6"/>
      <c r="I13" s="6"/>
      <c r="J13" s="6">
        <f>G13+F13+E13+D13</f>
        <v>133</v>
      </c>
      <c r="K13" s="6"/>
      <c r="L13" s="6">
        <f t="shared" si="0"/>
        <v>133</v>
      </c>
      <c r="M13" s="6">
        <v>7</v>
      </c>
    </row>
    <row r="14" spans="1:13" x14ac:dyDescent="0.25">
      <c r="A14" s="5" t="s">
        <v>36</v>
      </c>
      <c r="B14" s="5" t="s">
        <v>315</v>
      </c>
      <c r="C14" s="5" t="s">
        <v>208</v>
      </c>
      <c r="D14" s="6">
        <v>35</v>
      </c>
      <c r="E14" s="6">
        <v>26</v>
      </c>
      <c r="F14" s="6">
        <v>29</v>
      </c>
      <c r="G14" s="6">
        <v>35</v>
      </c>
      <c r="H14" s="6">
        <v>32</v>
      </c>
      <c r="I14" s="6"/>
      <c r="J14" s="6">
        <f>H14+G14+F14+D14</f>
        <v>131</v>
      </c>
      <c r="K14" s="6"/>
      <c r="L14" s="6">
        <f t="shared" si="0"/>
        <v>131</v>
      </c>
      <c r="M14" s="6">
        <v>8</v>
      </c>
    </row>
    <row r="15" spans="1:13" x14ac:dyDescent="0.25">
      <c r="A15" s="5" t="s">
        <v>38</v>
      </c>
      <c r="B15" s="5" t="s">
        <v>328</v>
      </c>
      <c r="C15" s="5" t="s">
        <v>213</v>
      </c>
      <c r="D15" s="6">
        <v>21</v>
      </c>
      <c r="E15" s="6"/>
      <c r="F15" s="6">
        <v>23</v>
      </c>
      <c r="G15" s="6">
        <v>29</v>
      </c>
      <c r="H15" s="6"/>
      <c r="I15" s="6">
        <v>23</v>
      </c>
      <c r="J15" s="6">
        <f>SUM(D15:I15)</f>
        <v>96</v>
      </c>
      <c r="K15" s="6">
        <v>29</v>
      </c>
      <c r="L15" s="6">
        <f t="shared" si="0"/>
        <v>125</v>
      </c>
      <c r="M15" s="6">
        <v>9</v>
      </c>
    </row>
    <row r="16" spans="1:13" x14ac:dyDescent="0.25">
      <c r="A16" s="5" t="s">
        <v>40</v>
      </c>
      <c r="B16" s="5" t="s">
        <v>323</v>
      </c>
      <c r="C16" s="5" t="s">
        <v>231</v>
      </c>
      <c r="D16" s="6">
        <v>26</v>
      </c>
      <c r="E16" s="6">
        <v>21</v>
      </c>
      <c r="F16" s="6">
        <v>22</v>
      </c>
      <c r="G16" s="6">
        <v>18</v>
      </c>
      <c r="H16" s="6">
        <v>19</v>
      </c>
      <c r="I16" s="6">
        <v>24</v>
      </c>
      <c r="J16" s="6">
        <f>I16+F16+E16+D16</f>
        <v>93</v>
      </c>
      <c r="K16" s="6">
        <v>31</v>
      </c>
      <c r="L16" s="6">
        <f t="shared" si="0"/>
        <v>124</v>
      </c>
      <c r="M16" s="6">
        <v>10</v>
      </c>
    </row>
    <row r="17" spans="1:13" x14ac:dyDescent="0.25">
      <c r="A17" s="5" t="s">
        <v>42</v>
      </c>
      <c r="B17" s="5" t="s">
        <v>313</v>
      </c>
      <c r="C17" s="5" t="s">
        <v>213</v>
      </c>
      <c r="D17" s="12">
        <v>40</v>
      </c>
      <c r="E17" s="6">
        <v>30</v>
      </c>
      <c r="F17" s="6"/>
      <c r="G17" s="6">
        <v>17</v>
      </c>
      <c r="H17" s="6">
        <v>23</v>
      </c>
      <c r="I17" s="6">
        <v>30</v>
      </c>
      <c r="J17" s="6">
        <f>I17+H17+E17+D17</f>
        <v>123</v>
      </c>
      <c r="K17" s="6"/>
      <c r="L17" s="6">
        <f t="shared" si="0"/>
        <v>123</v>
      </c>
      <c r="M17" s="6">
        <v>11</v>
      </c>
    </row>
    <row r="18" spans="1:13" x14ac:dyDescent="0.25">
      <c r="A18" s="5" t="s">
        <v>44</v>
      </c>
      <c r="B18" s="5" t="s">
        <v>318</v>
      </c>
      <c r="C18" s="5" t="s">
        <v>181</v>
      </c>
      <c r="D18" s="6">
        <v>31</v>
      </c>
      <c r="E18" s="6">
        <v>22</v>
      </c>
      <c r="F18" s="6">
        <v>33</v>
      </c>
      <c r="G18" s="6">
        <v>30</v>
      </c>
      <c r="H18" s="6"/>
      <c r="I18" s="6"/>
      <c r="J18" s="6">
        <f>G18+F18+E18+D18</f>
        <v>116</v>
      </c>
      <c r="K18" s="6"/>
      <c r="L18" s="6">
        <f t="shared" si="0"/>
        <v>116</v>
      </c>
      <c r="M18" s="6">
        <v>12</v>
      </c>
    </row>
    <row r="19" spans="1:13" x14ac:dyDescent="0.25">
      <c r="A19" s="5" t="s">
        <v>46</v>
      </c>
      <c r="B19" s="8" t="s">
        <v>367</v>
      </c>
      <c r="C19" s="8" t="s">
        <v>208</v>
      </c>
      <c r="D19" s="6"/>
      <c r="E19" s="6"/>
      <c r="F19" s="6">
        <v>31</v>
      </c>
      <c r="G19" s="6">
        <v>22</v>
      </c>
      <c r="H19" s="6">
        <v>24</v>
      </c>
      <c r="I19" s="6">
        <v>31</v>
      </c>
      <c r="J19" s="6">
        <f>SUM(D19:I19)</f>
        <v>108</v>
      </c>
      <c r="K19" s="6"/>
      <c r="L19" s="6">
        <f t="shared" si="0"/>
        <v>108</v>
      </c>
      <c r="M19" s="6">
        <v>13</v>
      </c>
    </row>
    <row r="20" spans="1:13" x14ac:dyDescent="0.25">
      <c r="A20" s="5" t="s">
        <v>48</v>
      </c>
      <c r="B20" s="5" t="s">
        <v>322</v>
      </c>
      <c r="C20" s="5" t="s">
        <v>74</v>
      </c>
      <c r="D20" s="6">
        <v>27</v>
      </c>
      <c r="E20" s="6">
        <v>27</v>
      </c>
      <c r="F20" s="6">
        <v>21</v>
      </c>
      <c r="G20" s="6">
        <v>25</v>
      </c>
      <c r="H20" s="6">
        <v>22</v>
      </c>
      <c r="I20" s="6"/>
      <c r="J20" s="6">
        <f>H20+G20+E20+D20</f>
        <v>101</v>
      </c>
      <c r="K20" s="6"/>
      <c r="L20" s="6">
        <f t="shared" si="0"/>
        <v>101</v>
      </c>
      <c r="M20" s="6">
        <v>14</v>
      </c>
    </row>
    <row r="21" spans="1:13" x14ac:dyDescent="0.25">
      <c r="A21" s="5" t="s">
        <v>50</v>
      </c>
      <c r="B21" s="5" t="s">
        <v>347</v>
      </c>
      <c r="C21" s="5" t="s">
        <v>89</v>
      </c>
      <c r="D21" s="6"/>
      <c r="E21" s="6">
        <v>17</v>
      </c>
      <c r="F21" s="6"/>
      <c r="G21" s="6">
        <v>13</v>
      </c>
      <c r="H21" s="6">
        <v>18</v>
      </c>
      <c r="I21" s="6">
        <v>19</v>
      </c>
      <c r="J21" s="6">
        <f>SUM(D21:I21)</f>
        <v>67</v>
      </c>
      <c r="K21" s="6">
        <v>27</v>
      </c>
      <c r="L21" s="6">
        <f t="shared" si="0"/>
        <v>94</v>
      </c>
      <c r="M21" s="6">
        <v>15</v>
      </c>
    </row>
    <row r="22" spans="1:13" x14ac:dyDescent="0.25">
      <c r="A22" s="5" t="s">
        <v>52</v>
      </c>
      <c r="B22" s="5" t="s">
        <v>329</v>
      </c>
      <c r="C22" s="5" t="s">
        <v>213</v>
      </c>
      <c r="D22" s="6">
        <v>20</v>
      </c>
      <c r="E22" s="6">
        <v>18</v>
      </c>
      <c r="F22" s="6"/>
      <c r="G22" s="6">
        <v>21</v>
      </c>
      <c r="H22" s="6">
        <v>17</v>
      </c>
      <c r="I22" s="6">
        <v>28</v>
      </c>
      <c r="J22" s="6">
        <f>G22+E22+I23+D23</f>
        <v>72</v>
      </c>
      <c r="K22" s="6">
        <v>28</v>
      </c>
      <c r="L22" s="6">
        <f t="shared" si="0"/>
        <v>100</v>
      </c>
      <c r="M22" s="6">
        <v>16</v>
      </c>
    </row>
    <row r="23" spans="1:13" x14ac:dyDescent="0.25">
      <c r="A23" s="5" t="s">
        <v>54</v>
      </c>
      <c r="B23" s="5" t="s">
        <v>333</v>
      </c>
      <c r="C23" s="5" t="s">
        <v>334</v>
      </c>
      <c r="D23" s="6">
        <v>17</v>
      </c>
      <c r="E23" s="6">
        <v>15</v>
      </c>
      <c r="F23" s="6">
        <v>17</v>
      </c>
      <c r="G23" s="6">
        <v>0</v>
      </c>
      <c r="H23" s="6"/>
      <c r="I23" s="6">
        <v>16</v>
      </c>
      <c r="J23" s="6">
        <f t="shared" ref="J23:J30" si="1">SUM(D23:I23)</f>
        <v>65</v>
      </c>
      <c r="K23" s="6">
        <v>23</v>
      </c>
      <c r="L23" s="6">
        <f t="shared" si="0"/>
        <v>88</v>
      </c>
      <c r="M23" s="6">
        <v>17</v>
      </c>
    </row>
    <row r="24" spans="1:13" x14ac:dyDescent="0.25">
      <c r="A24" s="5" t="s">
        <v>56</v>
      </c>
      <c r="B24" s="5" t="s">
        <v>344</v>
      </c>
      <c r="C24" s="5" t="s">
        <v>181</v>
      </c>
      <c r="D24" s="6"/>
      <c r="E24" s="6">
        <v>20</v>
      </c>
      <c r="F24" s="6">
        <v>19</v>
      </c>
      <c r="G24" s="6">
        <v>16</v>
      </c>
      <c r="H24" s="6">
        <v>28</v>
      </c>
      <c r="I24" s="6"/>
      <c r="J24" s="6">
        <f t="shared" si="1"/>
        <v>83</v>
      </c>
      <c r="K24" s="6"/>
      <c r="L24" s="6">
        <f t="shared" si="0"/>
        <v>83</v>
      </c>
      <c r="M24" s="6">
        <v>18</v>
      </c>
    </row>
    <row r="25" spans="1:13" x14ac:dyDescent="0.25">
      <c r="A25" s="5" t="s">
        <v>93</v>
      </c>
      <c r="B25" s="5" t="s">
        <v>319</v>
      </c>
      <c r="C25" s="5" t="s">
        <v>213</v>
      </c>
      <c r="D25" s="6">
        <v>30</v>
      </c>
      <c r="E25" s="6">
        <v>25</v>
      </c>
      <c r="F25" s="6">
        <v>25</v>
      </c>
      <c r="G25" s="6">
        <v>0</v>
      </c>
      <c r="H25" s="6"/>
      <c r="I25" s="6"/>
      <c r="J25" s="6">
        <f t="shared" si="1"/>
        <v>80</v>
      </c>
      <c r="K25" s="6"/>
      <c r="L25" s="6">
        <f t="shared" si="0"/>
        <v>80</v>
      </c>
      <c r="M25" s="6">
        <v>19</v>
      </c>
    </row>
    <row r="26" spans="1:13" x14ac:dyDescent="0.25">
      <c r="A26" s="5" t="s">
        <v>95</v>
      </c>
      <c r="B26" s="8" t="s">
        <v>399</v>
      </c>
      <c r="C26" s="8" t="s">
        <v>74</v>
      </c>
      <c r="D26" s="6"/>
      <c r="E26" s="6"/>
      <c r="F26" s="6"/>
      <c r="G26" s="6">
        <v>20</v>
      </c>
      <c r="H26" s="6">
        <v>27</v>
      </c>
      <c r="I26" s="6">
        <v>27</v>
      </c>
      <c r="J26" s="6">
        <f t="shared" si="1"/>
        <v>74</v>
      </c>
      <c r="K26" s="6"/>
      <c r="L26" s="6">
        <f t="shared" si="0"/>
        <v>74</v>
      </c>
      <c r="M26" s="6">
        <v>20</v>
      </c>
    </row>
    <row r="27" spans="1:13" x14ac:dyDescent="0.25">
      <c r="A27" s="5" t="s">
        <v>97</v>
      </c>
      <c r="B27" s="8" t="s">
        <v>403</v>
      </c>
      <c r="C27" s="8" t="s">
        <v>74</v>
      </c>
      <c r="D27" s="6"/>
      <c r="E27" s="6"/>
      <c r="F27" s="6"/>
      <c r="G27" s="6">
        <v>0</v>
      </c>
      <c r="H27" s="6">
        <v>20</v>
      </c>
      <c r="I27" s="6">
        <v>22</v>
      </c>
      <c r="J27" s="6">
        <f t="shared" si="1"/>
        <v>42</v>
      </c>
      <c r="K27" s="6">
        <v>30</v>
      </c>
      <c r="L27" s="6">
        <f t="shared" si="0"/>
        <v>72</v>
      </c>
      <c r="M27" s="6">
        <v>20</v>
      </c>
    </row>
    <row r="28" spans="1:13" x14ac:dyDescent="0.25">
      <c r="A28" s="5" t="s">
        <v>266</v>
      </c>
      <c r="B28" s="5" t="s">
        <v>325</v>
      </c>
      <c r="C28" s="5" t="s">
        <v>231</v>
      </c>
      <c r="D28" s="6">
        <v>24</v>
      </c>
      <c r="E28" s="6"/>
      <c r="F28" s="6">
        <v>18</v>
      </c>
      <c r="G28" s="6"/>
      <c r="H28" s="6"/>
      <c r="I28" s="6"/>
      <c r="J28" s="6">
        <f t="shared" si="1"/>
        <v>42</v>
      </c>
      <c r="K28" s="6">
        <v>26</v>
      </c>
      <c r="L28" s="6">
        <f t="shared" si="0"/>
        <v>68</v>
      </c>
      <c r="M28" s="6">
        <v>22</v>
      </c>
    </row>
    <row r="29" spans="1:13" x14ac:dyDescent="0.25">
      <c r="A29" s="5" t="s">
        <v>268</v>
      </c>
      <c r="B29" s="8" t="s">
        <v>372</v>
      </c>
      <c r="C29" s="8" t="s">
        <v>213</v>
      </c>
      <c r="D29" s="6"/>
      <c r="E29" s="6"/>
      <c r="F29" s="6">
        <v>20</v>
      </c>
      <c r="G29" s="6">
        <v>19</v>
      </c>
      <c r="H29" s="6"/>
      <c r="I29" s="6">
        <v>26</v>
      </c>
      <c r="J29" s="6">
        <f t="shared" si="1"/>
        <v>65</v>
      </c>
      <c r="K29" s="6"/>
      <c r="L29" s="6">
        <f t="shared" si="0"/>
        <v>65</v>
      </c>
      <c r="M29" s="6">
        <v>23</v>
      </c>
    </row>
    <row r="30" spans="1:13" x14ac:dyDescent="0.25">
      <c r="A30" s="5" t="s">
        <v>270</v>
      </c>
      <c r="B30" s="8" t="s">
        <v>369</v>
      </c>
      <c r="C30" s="8" t="s">
        <v>246</v>
      </c>
      <c r="D30" s="6"/>
      <c r="E30" s="6"/>
      <c r="F30" s="6">
        <v>28</v>
      </c>
      <c r="G30" s="6">
        <v>33</v>
      </c>
      <c r="H30" s="6"/>
      <c r="I30" s="6"/>
      <c r="J30" s="6">
        <f t="shared" si="1"/>
        <v>61</v>
      </c>
      <c r="K30" s="6"/>
      <c r="L30" s="6">
        <f t="shared" si="0"/>
        <v>61</v>
      </c>
      <c r="M30" s="6">
        <v>24</v>
      </c>
    </row>
    <row r="31" spans="1:13" x14ac:dyDescent="0.25">
      <c r="A31" s="5" t="s">
        <v>272</v>
      </c>
      <c r="B31" s="5" t="s">
        <v>335</v>
      </c>
      <c r="C31" s="5" t="s">
        <v>124</v>
      </c>
      <c r="D31" s="6">
        <v>16</v>
      </c>
      <c r="E31" s="6">
        <v>14</v>
      </c>
      <c r="F31" s="6">
        <v>15</v>
      </c>
      <c r="G31" s="6">
        <v>10</v>
      </c>
      <c r="H31" s="6">
        <v>15</v>
      </c>
      <c r="I31" s="6">
        <v>14</v>
      </c>
      <c r="J31" s="6">
        <f>H31+F31+E31+D31</f>
        <v>60</v>
      </c>
      <c r="K31" s="6"/>
      <c r="L31" s="6">
        <f t="shared" si="0"/>
        <v>60</v>
      </c>
      <c r="M31" s="6">
        <v>25</v>
      </c>
    </row>
    <row r="32" spans="1:13" x14ac:dyDescent="0.25">
      <c r="A32" s="5" t="s">
        <v>274</v>
      </c>
      <c r="B32" s="5" t="s">
        <v>337</v>
      </c>
      <c r="C32" s="5" t="s">
        <v>208</v>
      </c>
      <c r="D32" s="6">
        <v>0</v>
      </c>
      <c r="E32" s="6">
        <v>29</v>
      </c>
      <c r="F32" s="6"/>
      <c r="G32" s="6"/>
      <c r="H32" s="6">
        <v>30</v>
      </c>
      <c r="I32" s="6"/>
      <c r="J32" s="6">
        <f t="shared" ref="J32:J38" si="2">SUM(D32:I32)</f>
        <v>59</v>
      </c>
      <c r="K32" s="6"/>
      <c r="L32" s="6">
        <f t="shared" si="0"/>
        <v>59</v>
      </c>
      <c r="M32" s="6">
        <v>26</v>
      </c>
    </row>
    <row r="33" spans="1:13" x14ac:dyDescent="0.25">
      <c r="A33" s="5" t="s">
        <v>276</v>
      </c>
      <c r="B33" s="8" t="s">
        <v>398</v>
      </c>
      <c r="C33" s="8" t="s">
        <v>74</v>
      </c>
      <c r="D33" s="6"/>
      <c r="E33" s="6"/>
      <c r="F33" s="6"/>
      <c r="G33" s="6">
        <v>28</v>
      </c>
      <c r="H33" s="6">
        <v>29</v>
      </c>
      <c r="I33" s="6"/>
      <c r="J33" s="6">
        <f t="shared" si="2"/>
        <v>57</v>
      </c>
      <c r="K33" s="6"/>
      <c r="L33" s="6">
        <f t="shared" si="0"/>
        <v>57</v>
      </c>
      <c r="M33" s="6">
        <v>27</v>
      </c>
    </row>
    <row r="34" spans="1:13" x14ac:dyDescent="0.25">
      <c r="A34" s="5" t="s">
        <v>278</v>
      </c>
      <c r="B34" s="8" t="s">
        <v>368</v>
      </c>
      <c r="C34" s="8" t="s">
        <v>140</v>
      </c>
      <c r="D34" s="6"/>
      <c r="E34" s="6"/>
      <c r="F34" s="6">
        <v>30</v>
      </c>
      <c r="G34" s="6">
        <v>24</v>
      </c>
      <c r="H34" s="6"/>
      <c r="I34" s="6"/>
      <c r="J34" s="6">
        <f t="shared" si="2"/>
        <v>54</v>
      </c>
      <c r="K34" s="6"/>
      <c r="L34" s="6">
        <f t="shared" si="0"/>
        <v>54</v>
      </c>
      <c r="M34" s="6">
        <v>28</v>
      </c>
    </row>
    <row r="35" spans="1:13" x14ac:dyDescent="0.25">
      <c r="A35" s="5" t="s">
        <v>280</v>
      </c>
      <c r="B35" s="5" t="s">
        <v>343</v>
      </c>
      <c r="C35" s="5" t="s">
        <v>213</v>
      </c>
      <c r="D35" s="6"/>
      <c r="E35" s="6">
        <v>23</v>
      </c>
      <c r="F35" s="6"/>
      <c r="G35" s="6"/>
      <c r="H35" s="6">
        <v>31</v>
      </c>
      <c r="I35" s="6"/>
      <c r="J35" s="6">
        <f t="shared" si="2"/>
        <v>54</v>
      </c>
      <c r="K35" s="6"/>
      <c r="L35" s="6">
        <f t="shared" si="0"/>
        <v>54</v>
      </c>
      <c r="M35" s="6">
        <v>28</v>
      </c>
    </row>
    <row r="36" spans="1:13" x14ac:dyDescent="0.25">
      <c r="A36" s="5" t="s">
        <v>282</v>
      </c>
      <c r="B36" s="8" t="s">
        <v>440</v>
      </c>
      <c r="C36" s="8" t="s">
        <v>213</v>
      </c>
      <c r="D36" s="6"/>
      <c r="E36" s="6"/>
      <c r="F36" s="6"/>
      <c r="G36" s="6"/>
      <c r="H36" s="6"/>
      <c r="I36" s="6">
        <v>20</v>
      </c>
      <c r="J36" s="6">
        <f t="shared" si="2"/>
        <v>20</v>
      </c>
      <c r="K36" s="6">
        <v>25</v>
      </c>
      <c r="L36" s="6">
        <f t="shared" si="0"/>
        <v>45</v>
      </c>
      <c r="M36" s="6">
        <v>30</v>
      </c>
    </row>
    <row r="37" spans="1:13" x14ac:dyDescent="0.25">
      <c r="A37" s="5" t="s">
        <v>284</v>
      </c>
      <c r="B37" s="5" t="s">
        <v>342</v>
      </c>
      <c r="C37" s="5" t="s">
        <v>140</v>
      </c>
      <c r="D37" s="6"/>
      <c r="E37" s="6">
        <v>24</v>
      </c>
      <c r="F37" s="6"/>
      <c r="G37" s="6"/>
      <c r="H37" s="6">
        <v>21</v>
      </c>
      <c r="I37" s="6"/>
      <c r="J37" s="6">
        <f t="shared" si="2"/>
        <v>45</v>
      </c>
      <c r="K37" s="6"/>
      <c r="L37" s="6">
        <f t="shared" si="0"/>
        <v>45</v>
      </c>
      <c r="M37" s="6">
        <v>31</v>
      </c>
    </row>
    <row r="38" spans="1:13" x14ac:dyDescent="0.25">
      <c r="A38" s="5" t="s">
        <v>286</v>
      </c>
      <c r="B38" s="8" t="s">
        <v>442</v>
      </c>
      <c r="C38" s="8" t="s">
        <v>213</v>
      </c>
      <c r="D38" s="6"/>
      <c r="E38" s="6"/>
      <c r="F38" s="6"/>
      <c r="G38" s="6"/>
      <c r="H38" s="6"/>
      <c r="I38" s="6">
        <v>17</v>
      </c>
      <c r="J38" s="6">
        <f t="shared" si="2"/>
        <v>17</v>
      </c>
      <c r="K38" s="6">
        <v>22</v>
      </c>
      <c r="L38" s="6">
        <f t="shared" si="0"/>
        <v>39</v>
      </c>
      <c r="M38" s="6">
        <v>32</v>
      </c>
    </row>
    <row r="39" spans="1:13" x14ac:dyDescent="0.25">
      <c r="A39" s="5" t="s">
        <v>288</v>
      </c>
      <c r="B39" s="8" t="s">
        <v>473</v>
      </c>
      <c r="C39" s="8" t="s">
        <v>140</v>
      </c>
      <c r="D39" s="6"/>
      <c r="E39" s="6"/>
      <c r="F39" s="6"/>
      <c r="G39" s="6"/>
      <c r="H39" s="6"/>
      <c r="I39" s="6"/>
      <c r="J39" s="6"/>
      <c r="K39" s="6">
        <v>32</v>
      </c>
      <c r="L39" s="6">
        <f t="shared" ref="L39:L63" si="3">K39+J39</f>
        <v>32</v>
      </c>
      <c r="M39" s="6">
        <v>33</v>
      </c>
    </row>
    <row r="40" spans="1:13" x14ac:dyDescent="0.25">
      <c r="A40" s="8" t="s">
        <v>290</v>
      </c>
      <c r="B40" s="8" t="s">
        <v>438</v>
      </c>
      <c r="C40" s="8" t="s">
        <v>213</v>
      </c>
      <c r="D40" s="6"/>
      <c r="E40" s="6"/>
      <c r="F40" s="6"/>
      <c r="G40" s="6"/>
      <c r="H40" s="6"/>
      <c r="I40" s="6">
        <v>32</v>
      </c>
      <c r="J40" s="6">
        <f t="shared" ref="J40:J47" si="4">SUM(D40:I40)</f>
        <v>32</v>
      </c>
      <c r="K40" s="6"/>
      <c r="L40" s="6">
        <f t="shared" si="3"/>
        <v>32</v>
      </c>
      <c r="M40" s="6">
        <v>34</v>
      </c>
    </row>
    <row r="41" spans="1:13" x14ac:dyDescent="0.25">
      <c r="A41" s="8" t="s">
        <v>292</v>
      </c>
      <c r="B41" s="8" t="s">
        <v>402</v>
      </c>
      <c r="C41" s="8" t="s">
        <v>74</v>
      </c>
      <c r="D41" s="6"/>
      <c r="E41" s="6"/>
      <c r="F41" s="6"/>
      <c r="G41" s="6">
        <v>11</v>
      </c>
      <c r="H41" s="6"/>
      <c r="I41" s="6"/>
      <c r="J41" s="6">
        <f t="shared" si="4"/>
        <v>11</v>
      </c>
      <c r="K41" s="6">
        <v>20</v>
      </c>
      <c r="L41" s="6">
        <f t="shared" si="3"/>
        <v>31</v>
      </c>
      <c r="M41" s="6">
        <v>35</v>
      </c>
    </row>
    <row r="42" spans="1:13" x14ac:dyDescent="0.25">
      <c r="A42" s="8" t="s">
        <v>294</v>
      </c>
      <c r="B42" s="5" t="s">
        <v>341</v>
      </c>
      <c r="C42" s="5" t="s">
        <v>181</v>
      </c>
      <c r="D42" s="6"/>
      <c r="E42" s="6">
        <v>31</v>
      </c>
      <c r="F42" s="6"/>
      <c r="G42" s="6"/>
      <c r="H42" s="6"/>
      <c r="I42" s="6"/>
      <c r="J42" s="6">
        <f t="shared" si="4"/>
        <v>31</v>
      </c>
      <c r="K42" s="6"/>
      <c r="L42" s="6">
        <f t="shared" si="3"/>
        <v>31</v>
      </c>
      <c r="M42" s="6">
        <v>36</v>
      </c>
    </row>
    <row r="43" spans="1:13" x14ac:dyDescent="0.25">
      <c r="A43" s="8" t="s">
        <v>296</v>
      </c>
      <c r="B43" s="5" t="s">
        <v>348</v>
      </c>
      <c r="C43" s="5" t="s">
        <v>208</v>
      </c>
      <c r="D43" s="6"/>
      <c r="E43" s="6">
        <v>16</v>
      </c>
      <c r="F43" s="6"/>
      <c r="G43" s="6">
        <v>14</v>
      </c>
      <c r="H43" s="6"/>
      <c r="I43" s="6"/>
      <c r="J43" s="6">
        <f t="shared" si="4"/>
        <v>30</v>
      </c>
      <c r="K43" s="6"/>
      <c r="L43" s="6">
        <f t="shared" si="3"/>
        <v>30</v>
      </c>
      <c r="M43" s="6">
        <v>36</v>
      </c>
    </row>
    <row r="44" spans="1:13" x14ac:dyDescent="0.25">
      <c r="A44" s="8" t="s">
        <v>298</v>
      </c>
      <c r="B44" s="5" t="s">
        <v>321</v>
      </c>
      <c r="C44" s="5" t="s">
        <v>208</v>
      </c>
      <c r="D44" s="6">
        <v>28</v>
      </c>
      <c r="E44" s="6"/>
      <c r="F44" s="6"/>
      <c r="G44" s="6"/>
      <c r="H44" s="6"/>
      <c r="I44" s="6"/>
      <c r="J44" s="6">
        <f t="shared" si="4"/>
        <v>28</v>
      </c>
      <c r="K44" s="6"/>
      <c r="L44" s="6">
        <f t="shared" si="3"/>
        <v>28</v>
      </c>
      <c r="M44" s="6">
        <v>38</v>
      </c>
    </row>
    <row r="45" spans="1:13" x14ac:dyDescent="0.25">
      <c r="A45" s="8" t="s">
        <v>300</v>
      </c>
      <c r="B45" s="8" t="s">
        <v>371</v>
      </c>
      <c r="C45" s="8" t="s">
        <v>213</v>
      </c>
      <c r="D45" s="6"/>
      <c r="E45" s="6"/>
      <c r="F45" s="6">
        <v>26</v>
      </c>
      <c r="G45" s="6"/>
      <c r="H45" s="6"/>
      <c r="I45" s="6"/>
      <c r="J45" s="6">
        <f t="shared" si="4"/>
        <v>26</v>
      </c>
      <c r="K45" s="6"/>
      <c r="L45" s="6">
        <f t="shared" si="3"/>
        <v>26</v>
      </c>
      <c r="M45" s="6">
        <v>39</v>
      </c>
    </row>
    <row r="46" spans="1:13" x14ac:dyDescent="0.25">
      <c r="A46" s="8" t="s">
        <v>302</v>
      </c>
      <c r="B46" s="5" t="s">
        <v>324</v>
      </c>
      <c r="C46" s="5" t="s">
        <v>213</v>
      </c>
      <c r="D46" s="6">
        <v>25</v>
      </c>
      <c r="E46" s="6"/>
      <c r="F46" s="6"/>
      <c r="G46" s="6"/>
      <c r="H46" s="6"/>
      <c r="I46" s="6"/>
      <c r="J46" s="6">
        <f t="shared" si="4"/>
        <v>25</v>
      </c>
      <c r="K46" s="6"/>
      <c r="L46" s="6">
        <f t="shared" si="3"/>
        <v>25</v>
      </c>
      <c r="M46" s="6">
        <v>40</v>
      </c>
    </row>
    <row r="47" spans="1:13" x14ac:dyDescent="0.25">
      <c r="A47" s="8" t="s">
        <v>305</v>
      </c>
      <c r="B47" s="8" t="s">
        <v>421</v>
      </c>
      <c r="C47" s="8" t="s">
        <v>74</v>
      </c>
      <c r="D47" s="6"/>
      <c r="E47" s="6"/>
      <c r="F47" s="6"/>
      <c r="G47" s="6"/>
      <c r="H47" s="6">
        <v>25</v>
      </c>
      <c r="I47" s="6"/>
      <c r="J47" s="6">
        <f t="shared" si="4"/>
        <v>25</v>
      </c>
      <c r="K47" s="6"/>
      <c r="L47" s="6">
        <f t="shared" si="3"/>
        <v>25</v>
      </c>
      <c r="M47" s="6">
        <v>40</v>
      </c>
    </row>
    <row r="48" spans="1:13" x14ac:dyDescent="0.25">
      <c r="A48" s="5" t="s">
        <v>307</v>
      </c>
      <c r="B48" s="8" t="s">
        <v>474</v>
      </c>
      <c r="C48" s="8" t="s">
        <v>213</v>
      </c>
      <c r="D48" s="6"/>
      <c r="E48" s="6"/>
      <c r="F48" s="6"/>
      <c r="G48" s="6"/>
      <c r="H48" s="6"/>
      <c r="I48" s="6"/>
      <c r="J48" s="6"/>
      <c r="K48" s="6">
        <v>24</v>
      </c>
      <c r="L48" s="6">
        <f t="shared" si="3"/>
        <v>24</v>
      </c>
      <c r="M48" s="6">
        <v>42</v>
      </c>
    </row>
    <row r="49" spans="1:13" x14ac:dyDescent="0.25">
      <c r="A49" s="5" t="s">
        <v>309</v>
      </c>
      <c r="B49" s="5" t="s">
        <v>326</v>
      </c>
      <c r="C49" s="5" t="s">
        <v>213</v>
      </c>
      <c r="D49" s="6">
        <v>23</v>
      </c>
      <c r="E49" s="6"/>
      <c r="F49" s="6"/>
      <c r="G49" s="6"/>
      <c r="H49" s="6"/>
      <c r="I49" s="6"/>
      <c r="J49" s="6">
        <f>SUM(D49:I49)</f>
        <v>23</v>
      </c>
      <c r="K49" s="6"/>
      <c r="L49" s="6">
        <f t="shared" si="3"/>
        <v>23</v>
      </c>
      <c r="M49" s="6">
        <v>43</v>
      </c>
    </row>
    <row r="50" spans="1:13" x14ac:dyDescent="0.25">
      <c r="A50" s="5" t="s">
        <v>382</v>
      </c>
      <c r="B50" s="5" t="s">
        <v>327</v>
      </c>
      <c r="C50" s="5" t="s">
        <v>213</v>
      </c>
      <c r="D50" s="6">
        <v>22</v>
      </c>
      <c r="E50" s="6"/>
      <c r="F50" s="6"/>
      <c r="G50" s="6"/>
      <c r="H50" s="6"/>
      <c r="I50" s="6"/>
      <c r="J50" s="6">
        <f>SUM(D50:I50)</f>
        <v>22</v>
      </c>
      <c r="K50" s="6"/>
      <c r="L50" s="6">
        <f t="shared" si="3"/>
        <v>22</v>
      </c>
      <c r="M50" s="6">
        <v>44</v>
      </c>
    </row>
    <row r="51" spans="1:13" x14ac:dyDescent="0.25">
      <c r="A51" s="5" t="s">
        <v>385</v>
      </c>
      <c r="B51" s="8" t="s">
        <v>475</v>
      </c>
      <c r="C51" s="8" t="s">
        <v>468</v>
      </c>
      <c r="D51" s="6"/>
      <c r="E51" s="6"/>
      <c r="F51" s="6"/>
      <c r="G51" s="6"/>
      <c r="H51" s="6"/>
      <c r="I51" s="6"/>
      <c r="J51" s="6"/>
      <c r="K51" s="6">
        <v>21</v>
      </c>
      <c r="L51" s="6">
        <f t="shared" si="3"/>
        <v>21</v>
      </c>
      <c r="M51" s="6">
        <v>45</v>
      </c>
    </row>
    <row r="52" spans="1:13" x14ac:dyDescent="0.25">
      <c r="A52" s="5" t="s">
        <v>389</v>
      </c>
      <c r="B52" s="8" t="s">
        <v>439</v>
      </c>
      <c r="C52" s="8" t="s">
        <v>231</v>
      </c>
      <c r="D52" s="6"/>
      <c r="E52" s="6"/>
      <c r="F52" s="6"/>
      <c r="G52" s="6"/>
      <c r="H52" s="6"/>
      <c r="I52" s="6">
        <v>21</v>
      </c>
      <c r="J52" s="6">
        <f t="shared" ref="J52:J63" si="5">SUM(D52:I52)</f>
        <v>21</v>
      </c>
      <c r="K52" s="6"/>
      <c r="L52" s="6">
        <f t="shared" si="3"/>
        <v>21</v>
      </c>
      <c r="M52" s="6">
        <v>46</v>
      </c>
    </row>
    <row r="53" spans="1:13" x14ac:dyDescent="0.25">
      <c r="A53" s="8" t="s">
        <v>422</v>
      </c>
      <c r="B53" s="5" t="s">
        <v>330</v>
      </c>
      <c r="C53" s="5" t="s">
        <v>213</v>
      </c>
      <c r="D53" s="6">
        <v>19</v>
      </c>
      <c r="E53" s="6"/>
      <c r="F53" s="6"/>
      <c r="G53" s="6"/>
      <c r="H53" s="6"/>
      <c r="I53" s="6"/>
      <c r="J53" s="6">
        <f t="shared" si="5"/>
        <v>19</v>
      </c>
      <c r="K53" s="6"/>
      <c r="L53" s="6">
        <f t="shared" si="3"/>
        <v>19</v>
      </c>
      <c r="M53" s="6">
        <v>47</v>
      </c>
    </row>
    <row r="54" spans="1:13" x14ac:dyDescent="0.25">
      <c r="A54" s="8" t="s">
        <v>394</v>
      </c>
      <c r="B54" s="5" t="s">
        <v>345</v>
      </c>
      <c r="C54" s="5" t="s">
        <v>346</v>
      </c>
      <c r="D54" s="6"/>
      <c r="E54" s="6">
        <v>19</v>
      </c>
      <c r="F54" s="6"/>
      <c r="G54" s="6"/>
      <c r="H54" s="6"/>
      <c r="I54" s="6"/>
      <c r="J54" s="6">
        <f t="shared" si="5"/>
        <v>19</v>
      </c>
      <c r="K54" s="6"/>
      <c r="L54" s="6">
        <f t="shared" si="3"/>
        <v>19</v>
      </c>
      <c r="M54" s="6">
        <v>47</v>
      </c>
    </row>
    <row r="55" spans="1:13" x14ac:dyDescent="0.25">
      <c r="A55" s="8" t="s">
        <v>395</v>
      </c>
      <c r="B55" s="5" t="s">
        <v>331</v>
      </c>
      <c r="C55" s="5" t="s">
        <v>332</v>
      </c>
      <c r="D55" s="6">
        <v>18</v>
      </c>
      <c r="E55" s="6"/>
      <c r="F55" s="6"/>
      <c r="G55" s="6"/>
      <c r="H55" s="6"/>
      <c r="I55" s="6"/>
      <c r="J55" s="6">
        <f t="shared" si="5"/>
        <v>18</v>
      </c>
      <c r="K55" s="6"/>
      <c r="L55" s="6">
        <f t="shared" si="3"/>
        <v>18</v>
      </c>
      <c r="M55" s="6">
        <v>49</v>
      </c>
    </row>
    <row r="56" spans="1:13" x14ac:dyDescent="0.25">
      <c r="A56" s="8" t="s">
        <v>409</v>
      </c>
      <c r="B56" s="8" t="s">
        <v>441</v>
      </c>
      <c r="C56" s="8" t="s">
        <v>213</v>
      </c>
      <c r="D56" s="6"/>
      <c r="E56" s="6"/>
      <c r="F56" s="6"/>
      <c r="G56" s="6"/>
      <c r="H56" s="6"/>
      <c r="I56" s="6">
        <v>18</v>
      </c>
      <c r="J56" s="6">
        <f t="shared" si="5"/>
        <v>18</v>
      </c>
      <c r="K56" s="6"/>
      <c r="L56" s="6">
        <f t="shared" si="3"/>
        <v>18</v>
      </c>
      <c r="M56" s="6">
        <v>49</v>
      </c>
    </row>
    <row r="57" spans="1:13" x14ac:dyDescent="0.25">
      <c r="A57" s="8" t="s">
        <v>410</v>
      </c>
      <c r="B57" s="8" t="s">
        <v>373</v>
      </c>
      <c r="C57" s="8" t="s">
        <v>140</v>
      </c>
      <c r="D57" s="6"/>
      <c r="E57" s="6"/>
      <c r="F57" s="6">
        <v>16</v>
      </c>
      <c r="G57" s="6"/>
      <c r="H57" s="6"/>
      <c r="I57" s="6"/>
      <c r="J57" s="6">
        <f t="shared" si="5"/>
        <v>16</v>
      </c>
      <c r="K57" s="6"/>
      <c r="L57" s="6">
        <f t="shared" si="3"/>
        <v>16</v>
      </c>
      <c r="M57" s="6">
        <v>51</v>
      </c>
    </row>
    <row r="58" spans="1:13" x14ac:dyDescent="0.25">
      <c r="A58" s="8" t="s">
        <v>413</v>
      </c>
      <c r="B58" s="8" t="s">
        <v>423</v>
      </c>
      <c r="C58" s="8" t="s">
        <v>213</v>
      </c>
      <c r="D58" s="6"/>
      <c r="E58" s="6"/>
      <c r="F58" s="6"/>
      <c r="G58" s="6"/>
      <c r="H58" s="6">
        <v>16</v>
      </c>
      <c r="I58" s="6"/>
      <c r="J58" s="6">
        <f t="shared" si="5"/>
        <v>16</v>
      </c>
      <c r="K58" s="6"/>
      <c r="L58" s="6">
        <f t="shared" si="3"/>
        <v>16</v>
      </c>
      <c r="M58" s="6">
        <v>51</v>
      </c>
    </row>
    <row r="59" spans="1:13" x14ac:dyDescent="0.25">
      <c r="A59" s="8" t="s">
        <v>415</v>
      </c>
      <c r="B59" s="8" t="s">
        <v>400</v>
      </c>
      <c r="C59" s="8" t="s">
        <v>74</v>
      </c>
      <c r="D59" s="6"/>
      <c r="E59" s="6"/>
      <c r="F59" s="6"/>
      <c r="G59" s="6">
        <v>15</v>
      </c>
      <c r="H59" s="6"/>
      <c r="I59" s="6"/>
      <c r="J59" s="6">
        <f t="shared" si="5"/>
        <v>15</v>
      </c>
      <c r="K59" s="6"/>
      <c r="L59" s="6">
        <f t="shared" si="3"/>
        <v>15</v>
      </c>
      <c r="M59" s="6">
        <v>53</v>
      </c>
    </row>
    <row r="60" spans="1:13" x14ac:dyDescent="0.25">
      <c r="A60" s="8" t="s">
        <v>427</v>
      </c>
      <c r="B60" s="8" t="s">
        <v>239</v>
      </c>
      <c r="C60" s="8" t="s">
        <v>213</v>
      </c>
      <c r="D60" s="6"/>
      <c r="E60" s="6"/>
      <c r="F60" s="6"/>
      <c r="G60" s="6"/>
      <c r="H60" s="6"/>
      <c r="I60" s="6">
        <v>15</v>
      </c>
      <c r="J60" s="6">
        <f t="shared" si="5"/>
        <v>15</v>
      </c>
      <c r="K60" s="6"/>
      <c r="L60" s="6">
        <f t="shared" si="3"/>
        <v>15</v>
      </c>
      <c r="M60" s="6">
        <v>53</v>
      </c>
    </row>
    <row r="61" spans="1:13" x14ac:dyDescent="0.25">
      <c r="A61" s="8" t="s">
        <v>429</v>
      </c>
      <c r="B61" s="8" t="s">
        <v>401</v>
      </c>
      <c r="C61" s="8" t="s">
        <v>24</v>
      </c>
      <c r="D61" s="6"/>
      <c r="E61" s="6"/>
      <c r="F61" s="6"/>
      <c r="G61" s="6">
        <v>12</v>
      </c>
      <c r="H61" s="6"/>
      <c r="I61" s="6"/>
      <c r="J61" s="6">
        <f t="shared" si="5"/>
        <v>12</v>
      </c>
      <c r="K61" s="6"/>
      <c r="L61" s="6">
        <f t="shared" si="3"/>
        <v>12</v>
      </c>
      <c r="M61" s="6">
        <v>55</v>
      </c>
    </row>
    <row r="62" spans="1:13" x14ac:dyDescent="0.25">
      <c r="A62" s="8" t="s">
        <v>448</v>
      </c>
      <c r="B62" s="5" t="s">
        <v>336</v>
      </c>
      <c r="C62" s="5" t="s">
        <v>213</v>
      </c>
      <c r="D62" s="6">
        <v>0</v>
      </c>
      <c r="E62" s="6"/>
      <c r="F62" s="6"/>
      <c r="G62" s="6"/>
      <c r="H62" s="6"/>
      <c r="I62" s="6"/>
      <c r="J62" s="6">
        <f t="shared" si="5"/>
        <v>0</v>
      </c>
      <c r="K62" s="6"/>
      <c r="L62" s="6">
        <f t="shared" si="3"/>
        <v>0</v>
      </c>
      <c r="M62" s="6">
        <v>56</v>
      </c>
    </row>
    <row r="63" spans="1:13" x14ac:dyDescent="0.25">
      <c r="A63" s="8" t="s">
        <v>450</v>
      </c>
      <c r="B63" s="5" t="s">
        <v>338</v>
      </c>
      <c r="C63" s="5" t="s">
        <v>74</v>
      </c>
      <c r="D63" s="6">
        <v>0</v>
      </c>
      <c r="E63" s="6"/>
      <c r="F63" s="6"/>
      <c r="G63" s="6"/>
      <c r="H63" s="6"/>
      <c r="I63" s="6"/>
      <c r="J63" s="6">
        <f t="shared" si="5"/>
        <v>0</v>
      </c>
      <c r="K63" s="6"/>
      <c r="L63" s="6">
        <f t="shared" si="3"/>
        <v>0</v>
      </c>
      <c r="M63" s="6">
        <v>56</v>
      </c>
    </row>
  </sheetData>
  <sortState ref="B7:L63">
    <sortCondition descending="1" ref="L7:L63"/>
    <sortCondition descending="1" ref="K7:K63"/>
  </sortState>
  <mergeCells count="5">
    <mergeCell ref="A1:M1"/>
    <mergeCell ref="A2:M2"/>
    <mergeCell ref="A3:M3"/>
    <mergeCell ref="A4:M4"/>
    <mergeCell ref="A5:B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view="pageBreakPreview" topLeftCell="A5" zoomScaleNormal="100" zoomScaleSheetLayoutView="100" workbookViewId="0">
      <selection activeCell="O17" sqref="O17"/>
    </sheetView>
  </sheetViews>
  <sheetFormatPr defaultRowHeight="15" x14ac:dyDescent="0.25"/>
  <cols>
    <col min="1" max="1" width="4.42578125" customWidth="1"/>
    <col min="2" max="2" width="23.42578125" bestFit="1" customWidth="1"/>
    <col min="3" max="3" width="18.140625" customWidth="1"/>
  </cols>
  <sheetData>
    <row r="1" spans="1:13" ht="15" customHeight="1" x14ac:dyDescent="0.2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1:13" ht="15" customHeight="1" x14ac:dyDescent="0.25">
      <c r="A2" s="23" t="s">
        <v>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</row>
    <row r="3" spans="1:13" ht="39.75" customHeight="1" x14ac:dyDescent="0.35">
      <c r="A3" s="24" t="s">
        <v>2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</row>
    <row r="4" spans="1:13" ht="27.75" customHeight="1" x14ac:dyDescent="0.25">
      <c r="A4" s="25" t="s">
        <v>3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</row>
    <row r="5" spans="1:13" ht="15" customHeight="1" x14ac:dyDescent="0.25">
      <c r="A5" s="26" t="s">
        <v>59</v>
      </c>
      <c r="B5" s="26"/>
      <c r="C5" s="1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ht="30" x14ac:dyDescent="0.25">
      <c r="A6" s="3" t="s">
        <v>4</v>
      </c>
      <c r="B6" s="3" t="s">
        <v>5</v>
      </c>
      <c r="C6" s="3" t="s">
        <v>6</v>
      </c>
      <c r="D6" s="4" t="s">
        <v>7</v>
      </c>
      <c r="E6" s="4" t="s">
        <v>8</v>
      </c>
      <c r="F6" s="4" t="s">
        <v>9</v>
      </c>
      <c r="G6" s="4" t="s">
        <v>10</v>
      </c>
      <c r="H6" s="4" t="s">
        <v>11</v>
      </c>
      <c r="I6" s="4" t="s">
        <v>12</v>
      </c>
      <c r="J6" s="4" t="s">
        <v>419</v>
      </c>
      <c r="K6" s="4" t="s">
        <v>13</v>
      </c>
      <c r="L6" s="4" t="s">
        <v>432</v>
      </c>
      <c r="M6" s="4" t="s">
        <v>15</v>
      </c>
    </row>
    <row r="7" spans="1:13" x14ac:dyDescent="0.25">
      <c r="A7" s="19" t="s">
        <v>17</v>
      </c>
      <c r="B7" s="5" t="s">
        <v>61</v>
      </c>
      <c r="C7" s="5" t="s">
        <v>24</v>
      </c>
      <c r="D7" s="6">
        <v>37</v>
      </c>
      <c r="E7" s="12">
        <v>40</v>
      </c>
      <c r="F7" s="12">
        <v>40</v>
      </c>
      <c r="G7" s="12">
        <v>40</v>
      </c>
      <c r="H7" s="12">
        <v>40</v>
      </c>
      <c r="I7" s="6">
        <v>35</v>
      </c>
      <c r="J7" s="6">
        <v>160</v>
      </c>
      <c r="K7" s="12">
        <v>40</v>
      </c>
      <c r="L7" s="6">
        <f t="shared" ref="L7:L20" si="0">K7+J7</f>
        <v>200</v>
      </c>
      <c r="M7" s="12">
        <v>1</v>
      </c>
    </row>
    <row r="8" spans="1:13" x14ac:dyDescent="0.25">
      <c r="A8" s="19" t="s">
        <v>19</v>
      </c>
      <c r="B8" s="5" t="s">
        <v>60</v>
      </c>
      <c r="C8" s="5" t="s">
        <v>32</v>
      </c>
      <c r="D8" s="12">
        <v>40</v>
      </c>
      <c r="E8" s="6">
        <v>37</v>
      </c>
      <c r="F8" s="6">
        <v>37</v>
      </c>
      <c r="G8" s="6">
        <v>37</v>
      </c>
      <c r="H8" s="6"/>
      <c r="I8" s="6">
        <v>37</v>
      </c>
      <c r="J8" s="6">
        <f>D8+E8+F8+G8</f>
        <v>151</v>
      </c>
      <c r="K8" s="6">
        <v>35</v>
      </c>
      <c r="L8" s="6">
        <f t="shared" si="0"/>
        <v>186</v>
      </c>
      <c r="M8" s="12">
        <v>2</v>
      </c>
    </row>
    <row r="9" spans="1:13" x14ac:dyDescent="0.25">
      <c r="A9" s="19" t="s">
        <v>22</v>
      </c>
      <c r="B9" s="8" t="s">
        <v>431</v>
      </c>
      <c r="C9" s="8" t="s">
        <v>35</v>
      </c>
      <c r="D9" s="6"/>
      <c r="E9" s="6"/>
      <c r="F9" s="6"/>
      <c r="G9" s="6"/>
      <c r="H9" s="6"/>
      <c r="I9" s="12">
        <v>40</v>
      </c>
      <c r="J9" s="6">
        <v>40</v>
      </c>
      <c r="K9" s="6">
        <v>33</v>
      </c>
      <c r="L9" s="6">
        <f t="shared" si="0"/>
        <v>73</v>
      </c>
      <c r="M9" s="12">
        <v>3</v>
      </c>
    </row>
    <row r="10" spans="1:13" x14ac:dyDescent="0.25">
      <c r="A10" s="5" t="s">
        <v>25</v>
      </c>
      <c r="B10" s="8" t="s">
        <v>489</v>
      </c>
      <c r="C10" s="8" t="s">
        <v>32</v>
      </c>
      <c r="D10" s="6"/>
      <c r="E10" s="6"/>
      <c r="F10" s="6"/>
      <c r="G10" s="6"/>
      <c r="H10" s="6"/>
      <c r="I10" s="6"/>
      <c r="J10" s="6">
        <v>0</v>
      </c>
      <c r="K10" s="6">
        <v>37</v>
      </c>
      <c r="L10" s="6">
        <f t="shared" si="0"/>
        <v>37</v>
      </c>
      <c r="M10" s="6">
        <v>4</v>
      </c>
    </row>
    <row r="11" spans="1:13" x14ac:dyDescent="0.25">
      <c r="A11" s="5" t="s">
        <v>28</v>
      </c>
      <c r="B11" s="5" t="s">
        <v>70</v>
      </c>
      <c r="C11" s="5" t="s">
        <v>35</v>
      </c>
      <c r="D11" s="6">
        <v>35</v>
      </c>
      <c r="E11" s="6"/>
      <c r="F11" s="6">
        <v>0</v>
      </c>
      <c r="G11" s="6"/>
      <c r="H11" s="6"/>
      <c r="I11" s="6"/>
      <c r="J11" s="6">
        <v>35</v>
      </c>
      <c r="K11" s="6"/>
      <c r="L11" s="6">
        <f t="shared" si="0"/>
        <v>35</v>
      </c>
      <c r="M11" s="6">
        <v>5</v>
      </c>
    </row>
    <row r="12" spans="1:13" x14ac:dyDescent="0.25">
      <c r="A12" s="5" t="s">
        <v>30</v>
      </c>
      <c r="B12" s="8" t="s">
        <v>107</v>
      </c>
      <c r="C12" s="8" t="s">
        <v>108</v>
      </c>
      <c r="D12" s="5"/>
      <c r="E12" s="5"/>
      <c r="F12" s="6">
        <v>35</v>
      </c>
      <c r="G12" s="5"/>
      <c r="H12" s="5"/>
      <c r="I12" s="5"/>
      <c r="J12" s="6">
        <v>35</v>
      </c>
      <c r="K12" s="5"/>
      <c r="L12" s="6">
        <f t="shared" si="0"/>
        <v>35</v>
      </c>
      <c r="M12" s="6">
        <v>5</v>
      </c>
    </row>
    <row r="13" spans="1:13" x14ac:dyDescent="0.25">
      <c r="A13" s="5" t="s">
        <v>33</v>
      </c>
      <c r="B13" s="5" t="s">
        <v>62</v>
      </c>
      <c r="C13" s="5" t="s">
        <v>35</v>
      </c>
      <c r="D13" s="6">
        <v>0</v>
      </c>
      <c r="E13" s="6"/>
      <c r="F13" s="6"/>
      <c r="G13" s="6"/>
      <c r="H13" s="6"/>
      <c r="I13" s="6"/>
      <c r="J13" s="6">
        <v>0</v>
      </c>
      <c r="K13" s="6"/>
      <c r="L13" s="6">
        <f t="shared" si="0"/>
        <v>0</v>
      </c>
      <c r="M13" s="6">
        <v>7</v>
      </c>
    </row>
    <row r="14" spans="1:13" x14ac:dyDescent="0.25">
      <c r="A14" s="5" t="s">
        <v>36</v>
      </c>
      <c r="B14" s="5" t="s">
        <v>63</v>
      </c>
      <c r="C14" s="5" t="s">
        <v>58</v>
      </c>
      <c r="D14" s="6">
        <v>0</v>
      </c>
      <c r="E14" s="6"/>
      <c r="F14" s="6"/>
      <c r="G14" s="6"/>
      <c r="H14" s="6"/>
      <c r="I14" s="6"/>
      <c r="J14" s="6">
        <v>0</v>
      </c>
      <c r="K14" s="6"/>
      <c r="L14" s="6">
        <f t="shared" si="0"/>
        <v>0</v>
      </c>
      <c r="M14" s="6">
        <v>7</v>
      </c>
    </row>
    <row r="15" spans="1:13" x14ac:dyDescent="0.25">
      <c r="A15" s="5" t="s">
        <v>38</v>
      </c>
      <c r="B15" s="5" t="s">
        <v>64</v>
      </c>
      <c r="C15" s="5" t="s">
        <v>58</v>
      </c>
      <c r="D15" s="6">
        <v>0</v>
      </c>
      <c r="E15" s="6"/>
      <c r="F15" s="6"/>
      <c r="G15" s="6"/>
      <c r="H15" s="6"/>
      <c r="I15" s="6"/>
      <c r="J15" s="6">
        <v>0</v>
      </c>
      <c r="K15" s="6"/>
      <c r="L15" s="6">
        <f t="shared" si="0"/>
        <v>0</v>
      </c>
      <c r="M15" s="6">
        <v>7</v>
      </c>
    </row>
    <row r="16" spans="1:13" x14ac:dyDescent="0.25">
      <c r="A16" s="5" t="s">
        <v>40</v>
      </c>
      <c r="B16" s="5" t="s">
        <v>65</v>
      </c>
      <c r="C16" s="5" t="s">
        <v>58</v>
      </c>
      <c r="D16" s="6">
        <v>0</v>
      </c>
      <c r="E16" s="6"/>
      <c r="F16" s="6"/>
      <c r="G16" s="6"/>
      <c r="H16" s="6"/>
      <c r="I16" s="6"/>
      <c r="J16" s="6">
        <v>0</v>
      </c>
      <c r="K16" s="6"/>
      <c r="L16" s="6">
        <f t="shared" si="0"/>
        <v>0</v>
      </c>
      <c r="M16" s="6">
        <v>7</v>
      </c>
    </row>
    <row r="17" spans="1:13" x14ac:dyDescent="0.25">
      <c r="A17" s="8" t="s">
        <v>42</v>
      </c>
      <c r="B17" s="5" t="s">
        <v>66</v>
      </c>
      <c r="C17" s="5" t="s">
        <v>67</v>
      </c>
      <c r="D17" s="6">
        <v>0</v>
      </c>
      <c r="E17" s="6"/>
      <c r="F17" s="6"/>
      <c r="G17" s="6"/>
      <c r="H17" s="6"/>
      <c r="I17" s="6"/>
      <c r="J17" s="6">
        <v>0</v>
      </c>
      <c r="K17" s="6"/>
      <c r="L17" s="6">
        <f t="shared" si="0"/>
        <v>0</v>
      </c>
      <c r="M17" s="6">
        <v>7</v>
      </c>
    </row>
    <row r="18" spans="1:13" x14ac:dyDescent="0.25">
      <c r="A18" s="5" t="s">
        <v>44</v>
      </c>
      <c r="B18" s="5" t="s">
        <v>68</v>
      </c>
      <c r="C18" s="5" t="s">
        <v>58</v>
      </c>
      <c r="D18" s="6">
        <v>0</v>
      </c>
      <c r="E18" s="6"/>
      <c r="F18" s="6"/>
      <c r="G18" s="6"/>
      <c r="H18" s="6"/>
      <c r="I18" s="6"/>
      <c r="J18" s="6">
        <v>0</v>
      </c>
      <c r="K18" s="6"/>
      <c r="L18" s="6">
        <f t="shared" si="0"/>
        <v>0</v>
      </c>
      <c r="M18" s="6">
        <v>7</v>
      </c>
    </row>
    <row r="19" spans="1:13" x14ac:dyDescent="0.25">
      <c r="A19" s="8" t="s">
        <v>46</v>
      </c>
      <c r="B19" s="5" t="s">
        <v>69</v>
      </c>
      <c r="C19" s="5" t="s">
        <v>58</v>
      </c>
      <c r="D19" s="6">
        <v>0</v>
      </c>
      <c r="E19" s="6"/>
      <c r="F19" s="6"/>
      <c r="G19" s="6"/>
      <c r="H19" s="6"/>
      <c r="I19" s="6"/>
      <c r="J19" s="6">
        <v>0</v>
      </c>
      <c r="K19" s="6"/>
      <c r="L19" s="6">
        <f t="shared" si="0"/>
        <v>0</v>
      </c>
      <c r="M19" s="6">
        <v>7</v>
      </c>
    </row>
    <row r="20" spans="1:13" x14ac:dyDescent="0.25">
      <c r="A20" s="8" t="s">
        <v>48</v>
      </c>
      <c r="B20" s="8" t="s">
        <v>349</v>
      </c>
      <c r="C20" s="8" t="s">
        <v>350</v>
      </c>
      <c r="D20" s="5"/>
      <c r="E20" s="5"/>
      <c r="F20" s="6">
        <v>0</v>
      </c>
      <c r="G20" s="5"/>
      <c r="H20" s="5"/>
      <c r="I20" s="5"/>
      <c r="J20" s="6">
        <v>0</v>
      </c>
      <c r="K20" s="5"/>
      <c r="L20" s="6">
        <f t="shared" si="0"/>
        <v>0</v>
      </c>
      <c r="M20" s="6">
        <v>7</v>
      </c>
    </row>
    <row r="21" spans="1:13" x14ac:dyDescent="0.25">
      <c r="D21" s="7"/>
      <c r="E21" s="7"/>
      <c r="F21" s="7"/>
      <c r="G21" s="7"/>
      <c r="H21" s="7"/>
      <c r="I21" s="7"/>
      <c r="J21" s="7"/>
      <c r="K21" s="7"/>
      <c r="L21" s="7"/>
      <c r="M21" s="7"/>
    </row>
  </sheetData>
  <sortState ref="B7:L20">
    <sortCondition descending="1" ref="L7:L20"/>
    <sortCondition descending="1" ref="K7:K20"/>
  </sortState>
  <mergeCells count="5">
    <mergeCell ref="A1:M1"/>
    <mergeCell ref="A2:M2"/>
    <mergeCell ref="A3:M3"/>
    <mergeCell ref="A4:M4"/>
    <mergeCell ref="A5:B5"/>
  </mergeCells>
  <pageMargins left="0.7" right="0.7" top="0.75" bottom="0.75" header="0.3" footer="0.3"/>
  <pageSetup paperSize="9" scale="63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view="pageBreakPreview" zoomScaleNormal="100" zoomScaleSheetLayoutView="100" workbookViewId="0">
      <selection activeCell="A7" sqref="A7:A9"/>
    </sheetView>
  </sheetViews>
  <sheetFormatPr defaultRowHeight="15" x14ac:dyDescent="0.25"/>
  <cols>
    <col min="1" max="1" width="4.85546875" customWidth="1"/>
    <col min="2" max="2" width="20.7109375" customWidth="1"/>
    <col min="3" max="3" width="28.28515625" bestFit="1" customWidth="1"/>
  </cols>
  <sheetData>
    <row r="1" spans="1:13" ht="15" customHeight="1" x14ac:dyDescent="0.2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1:13" ht="15" customHeight="1" x14ac:dyDescent="0.25">
      <c r="A2" s="23" t="s">
        <v>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</row>
    <row r="3" spans="1:13" ht="30.75" customHeight="1" x14ac:dyDescent="0.35">
      <c r="A3" s="24" t="s">
        <v>2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</row>
    <row r="4" spans="1:13" ht="37.5" customHeight="1" x14ac:dyDescent="0.25">
      <c r="A4" s="25" t="s">
        <v>3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</row>
    <row r="5" spans="1:13" ht="21.75" customHeight="1" x14ac:dyDescent="0.25">
      <c r="A5" s="26" t="s">
        <v>16</v>
      </c>
      <c r="B5" s="26"/>
      <c r="C5" s="1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ht="30" x14ac:dyDescent="0.25">
      <c r="A6" s="3" t="s">
        <v>4</v>
      </c>
      <c r="B6" s="3" t="s">
        <v>5</v>
      </c>
      <c r="C6" s="3" t="s">
        <v>6</v>
      </c>
      <c r="D6" s="4" t="s">
        <v>7</v>
      </c>
      <c r="E6" s="4" t="s">
        <v>8</v>
      </c>
      <c r="F6" s="4" t="s">
        <v>9</v>
      </c>
      <c r="G6" s="4" t="s">
        <v>10</v>
      </c>
      <c r="H6" s="4" t="s">
        <v>11</v>
      </c>
      <c r="I6" s="4" t="s">
        <v>12</v>
      </c>
      <c r="J6" s="4" t="s">
        <v>419</v>
      </c>
      <c r="K6" s="4" t="s">
        <v>13</v>
      </c>
      <c r="L6" s="4" t="s">
        <v>432</v>
      </c>
      <c r="M6" s="4" t="s">
        <v>15</v>
      </c>
    </row>
    <row r="7" spans="1:13" x14ac:dyDescent="0.25">
      <c r="A7" s="19" t="s">
        <v>17</v>
      </c>
      <c r="B7" s="5" t="s">
        <v>72</v>
      </c>
      <c r="C7" s="5" t="s">
        <v>35</v>
      </c>
      <c r="D7" s="12">
        <v>40</v>
      </c>
      <c r="E7" s="12">
        <v>40</v>
      </c>
      <c r="F7" s="12">
        <v>40</v>
      </c>
      <c r="G7" s="12">
        <v>40</v>
      </c>
      <c r="H7" s="12">
        <v>40</v>
      </c>
      <c r="I7" s="12">
        <v>40</v>
      </c>
      <c r="J7" s="6">
        <f>D7+E7+F7+G7</f>
        <v>160</v>
      </c>
      <c r="K7" s="22">
        <v>40</v>
      </c>
      <c r="L7" s="6">
        <f t="shared" ref="L7:L33" si="0">K7+J7</f>
        <v>200</v>
      </c>
      <c r="M7" s="12">
        <v>1</v>
      </c>
    </row>
    <row r="8" spans="1:13" x14ac:dyDescent="0.25">
      <c r="A8" s="19" t="s">
        <v>19</v>
      </c>
      <c r="B8" s="5" t="s">
        <v>77</v>
      </c>
      <c r="C8" s="5" t="s">
        <v>78</v>
      </c>
      <c r="D8" s="6">
        <v>32</v>
      </c>
      <c r="E8" s="6">
        <v>37</v>
      </c>
      <c r="F8" s="6"/>
      <c r="G8" s="6">
        <v>35</v>
      </c>
      <c r="H8" s="6">
        <v>37</v>
      </c>
      <c r="I8" s="6">
        <v>37</v>
      </c>
      <c r="J8" s="6">
        <f>I8+H8+E8+G8</f>
        <v>146</v>
      </c>
      <c r="K8" s="16">
        <v>35</v>
      </c>
      <c r="L8" s="6">
        <f t="shared" si="0"/>
        <v>181</v>
      </c>
      <c r="M8" s="12">
        <v>2</v>
      </c>
    </row>
    <row r="9" spans="1:13" x14ac:dyDescent="0.25">
      <c r="A9" s="19" t="s">
        <v>22</v>
      </c>
      <c r="B9" s="5" t="s">
        <v>75</v>
      </c>
      <c r="C9" s="5" t="s">
        <v>32</v>
      </c>
      <c r="D9" s="6">
        <v>35</v>
      </c>
      <c r="E9" s="6">
        <v>29</v>
      </c>
      <c r="F9" s="6">
        <v>35</v>
      </c>
      <c r="G9" s="6">
        <v>37</v>
      </c>
      <c r="H9" s="6">
        <v>33</v>
      </c>
      <c r="I9" s="6">
        <v>35</v>
      </c>
      <c r="J9" s="6">
        <f>I9+G9+F9+D9</f>
        <v>142</v>
      </c>
      <c r="K9" s="16">
        <v>32</v>
      </c>
      <c r="L9" s="6">
        <f t="shared" si="0"/>
        <v>174</v>
      </c>
      <c r="M9" s="12">
        <v>3</v>
      </c>
    </row>
    <row r="10" spans="1:13" x14ac:dyDescent="0.25">
      <c r="A10" s="5" t="s">
        <v>25</v>
      </c>
      <c r="B10" s="5" t="s">
        <v>94</v>
      </c>
      <c r="C10" s="5" t="s">
        <v>359</v>
      </c>
      <c r="D10" s="6"/>
      <c r="E10" s="6">
        <v>31</v>
      </c>
      <c r="F10" s="6">
        <v>37</v>
      </c>
      <c r="G10" s="6">
        <v>28</v>
      </c>
      <c r="H10" s="6"/>
      <c r="I10" s="6">
        <v>33</v>
      </c>
      <c r="J10" s="6">
        <f>SUM(D10:I10)</f>
        <v>129</v>
      </c>
      <c r="K10" s="16">
        <v>37</v>
      </c>
      <c r="L10" s="6">
        <f t="shared" si="0"/>
        <v>166</v>
      </c>
      <c r="M10" s="6">
        <v>4</v>
      </c>
    </row>
    <row r="11" spans="1:13" x14ac:dyDescent="0.25">
      <c r="A11" s="5" t="s">
        <v>28</v>
      </c>
      <c r="B11" s="5" t="s">
        <v>81</v>
      </c>
      <c r="C11" s="5" t="s">
        <v>78</v>
      </c>
      <c r="D11" s="6">
        <v>29</v>
      </c>
      <c r="E11" s="6">
        <v>35</v>
      </c>
      <c r="F11" s="6">
        <v>0</v>
      </c>
      <c r="G11" s="6">
        <v>29</v>
      </c>
      <c r="H11" s="6">
        <v>32</v>
      </c>
      <c r="I11" s="6"/>
      <c r="J11" s="6">
        <f>H11+G11+E11+D11</f>
        <v>125</v>
      </c>
      <c r="K11" s="16">
        <v>33</v>
      </c>
      <c r="L11" s="6">
        <f t="shared" si="0"/>
        <v>158</v>
      </c>
      <c r="M11" s="6">
        <v>5</v>
      </c>
    </row>
    <row r="12" spans="1:13" x14ac:dyDescent="0.25">
      <c r="A12" s="5" t="s">
        <v>30</v>
      </c>
      <c r="B12" s="5" t="s">
        <v>76</v>
      </c>
      <c r="C12" s="5" t="s">
        <v>35</v>
      </c>
      <c r="D12" s="6">
        <v>33</v>
      </c>
      <c r="E12" s="6">
        <v>33</v>
      </c>
      <c r="F12" s="6">
        <v>28</v>
      </c>
      <c r="G12" s="6">
        <v>0</v>
      </c>
      <c r="H12" s="6"/>
      <c r="I12" s="6">
        <v>31</v>
      </c>
      <c r="J12" s="6">
        <f>SUM(D12:I12)</f>
        <v>125</v>
      </c>
      <c r="K12" s="16">
        <v>28</v>
      </c>
      <c r="L12" s="6">
        <f t="shared" si="0"/>
        <v>153</v>
      </c>
      <c r="M12" s="6">
        <v>6</v>
      </c>
    </row>
    <row r="13" spans="1:13" x14ac:dyDescent="0.25">
      <c r="A13" s="5" t="s">
        <v>33</v>
      </c>
      <c r="B13" s="5" t="s">
        <v>85</v>
      </c>
      <c r="C13" s="5" t="s">
        <v>35</v>
      </c>
      <c r="D13" s="6">
        <v>25</v>
      </c>
      <c r="E13" s="6">
        <v>32</v>
      </c>
      <c r="F13" s="6">
        <v>29</v>
      </c>
      <c r="G13" s="6">
        <v>30</v>
      </c>
      <c r="H13" s="6">
        <v>30</v>
      </c>
      <c r="I13" s="6">
        <v>32</v>
      </c>
      <c r="J13" s="6">
        <f>I13+H13+G13+E13</f>
        <v>124</v>
      </c>
      <c r="K13" s="16">
        <v>27</v>
      </c>
      <c r="L13" s="6">
        <f t="shared" si="0"/>
        <v>151</v>
      </c>
      <c r="M13" s="6">
        <v>7</v>
      </c>
    </row>
    <row r="14" spans="1:13" x14ac:dyDescent="0.25">
      <c r="A14" s="5" t="s">
        <v>36</v>
      </c>
      <c r="B14" s="5" t="s">
        <v>86</v>
      </c>
      <c r="C14" s="5" t="s">
        <v>35</v>
      </c>
      <c r="D14" s="6">
        <v>24</v>
      </c>
      <c r="E14" s="6">
        <v>30</v>
      </c>
      <c r="F14" s="6">
        <v>0</v>
      </c>
      <c r="G14" s="6">
        <v>32</v>
      </c>
      <c r="H14" s="6">
        <v>35</v>
      </c>
      <c r="I14" s="6">
        <v>0</v>
      </c>
      <c r="J14" s="6">
        <f t="shared" ref="J14:J33" si="1">SUM(D14:I14)</f>
        <v>121</v>
      </c>
      <c r="K14" s="16">
        <v>29</v>
      </c>
      <c r="L14" s="6">
        <f t="shared" si="0"/>
        <v>150</v>
      </c>
      <c r="M14" s="6">
        <v>8</v>
      </c>
    </row>
    <row r="15" spans="1:13" x14ac:dyDescent="0.25">
      <c r="A15" s="5" t="s">
        <v>38</v>
      </c>
      <c r="B15" s="5" t="s">
        <v>73</v>
      </c>
      <c r="C15" s="5" t="s">
        <v>74</v>
      </c>
      <c r="D15" s="6">
        <v>37</v>
      </c>
      <c r="E15" s="6"/>
      <c r="F15" s="6"/>
      <c r="G15" s="6">
        <v>33</v>
      </c>
      <c r="H15" s="6">
        <v>29</v>
      </c>
      <c r="I15" s="6"/>
      <c r="J15" s="6">
        <f t="shared" si="1"/>
        <v>99</v>
      </c>
      <c r="K15" s="16"/>
      <c r="L15" s="6">
        <f t="shared" si="0"/>
        <v>99</v>
      </c>
      <c r="M15" s="6">
        <v>9</v>
      </c>
    </row>
    <row r="16" spans="1:13" x14ac:dyDescent="0.25">
      <c r="A16" s="5" t="s">
        <v>40</v>
      </c>
      <c r="B16" s="8" t="s">
        <v>404</v>
      </c>
      <c r="C16" s="8" t="s">
        <v>32</v>
      </c>
      <c r="D16" s="6"/>
      <c r="E16" s="6"/>
      <c r="F16" s="6"/>
      <c r="G16" s="6">
        <v>27</v>
      </c>
      <c r="H16" s="6">
        <v>31</v>
      </c>
      <c r="I16" s="6"/>
      <c r="J16" s="6">
        <f t="shared" si="1"/>
        <v>58</v>
      </c>
      <c r="K16" s="16">
        <v>31</v>
      </c>
      <c r="L16" s="6">
        <f t="shared" si="0"/>
        <v>89</v>
      </c>
      <c r="M16" s="6">
        <v>10</v>
      </c>
    </row>
    <row r="17" spans="1:13" x14ac:dyDescent="0.25">
      <c r="A17" s="5" t="s">
        <v>42</v>
      </c>
      <c r="B17" s="5" t="s">
        <v>96</v>
      </c>
      <c r="C17" s="5" t="s">
        <v>32</v>
      </c>
      <c r="D17" s="6"/>
      <c r="E17" s="6">
        <v>28</v>
      </c>
      <c r="F17" s="6">
        <v>31</v>
      </c>
      <c r="G17" s="6">
        <v>24</v>
      </c>
      <c r="H17" s="6"/>
      <c r="I17" s="6"/>
      <c r="J17" s="6">
        <f t="shared" si="1"/>
        <v>83</v>
      </c>
      <c r="K17" s="16"/>
      <c r="L17" s="6">
        <f t="shared" si="0"/>
        <v>83</v>
      </c>
      <c r="M17" s="6">
        <v>11</v>
      </c>
    </row>
    <row r="18" spans="1:13" x14ac:dyDescent="0.25">
      <c r="A18" s="5" t="s">
        <v>44</v>
      </c>
      <c r="B18" s="5" t="s">
        <v>84</v>
      </c>
      <c r="C18" s="5" t="s">
        <v>35</v>
      </c>
      <c r="D18" s="6">
        <v>26</v>
      </c>
      <c r="E18" s="6"/>
      <c r="F18" s="6"/>
      <c r="G18" s="6">
        <v>25</v>
      </c>
      <c r="H18" s="6"/>
      <c r="I18" s="6"/>
      <c r="J18" s="6">
        <f t="shared" si="1"/>
        <v>51</v>
      </c>
      <c r="K18" s="16">
        <v>26</v>
      </c>
      <c r="L18" s="6">
        <f t="shared" si="0"/>
        <v>77</v>
      </c>
      <c r="M18" s="6">
        <v>12</v>
      </c>
    </row>
    <row r="19" spans="1:13" x14ac:dyDescent="0.25">
      <c r="A19" s="5" t="s">
        <v>46</v>
      </c>
      <c r="B19" s="8" t="s">
        <v>360</v>
      </c>
      <c r="C19" s="8" t="s">
        <v>350</v>
      </c>
      <c r="D19" s="6"/>
      <c r="E19" s="6"/>
      <c r="F19" s="6">
        <v>33</v>
      </c>
      <c r="G19" s="6">
        <v>31</v>
      </c>
      <c r="H19" s="6"/>
      <c r="I19" s="6"/>
      <c r="J19" s="6">
        <f t="shared" si="1"/>
        <v>64</v>
      </c>
      <c r="K19" s="16"/>
      <c r="L19" s="6">
        <f t="shared" si="0"/>
        <v>64</v>
      </c>
      <c r="M19" s="6">
        <v>13</v>
      </c>
    </row>
    <row r="20" spans="1:13" x14ac:dyDescent="0.25">
      <c r="A20" s="5" t="s">
        <v>48</v>
      </c>
      <c r="B20" s="8" t="s">
        <v>444</v>
      </c>
      <c r="C20" s="8" t="s">
        <v>89</v>
      </c>
      <c r="D20" s="6"/>
      <c r="E20" s="6"/>
      <c r="F20" s="6"/>
      <c r="G20" s="6"/>
      <c r="H20" s="6"/>
      <c r="I20" s="6">
        <v>29</v>
      </c>
      <c r="J20" s="6">
        <f t="shared" si="1"/>
        <v>29</v>
      </c>
      <c r="K20" s="16">
        <v>25</v>
      </c>
      <c r="L20" s="6">
        <f t="shared" si="0"/>
        <v>54</v>
      </c>
      <c r="M20" s="6">
        <v>14</v>
      </c>
    </row>
    <row r="21" spans="1:13" x14ac:dyDescent="0.25">
      <c r="A21" s="5" t="s">
        <v>50</v>
      </c>
      <c r="B21" s="8" t="s">
        <v>443</v>
      </c>
      <c r="C21" s="8" t="s">
        <v>35</v>
      </c>
      <c r="D21" s="6"/>
      <c r="E21" s="6"/>
      <c r="F21" s="6"/>
      <c r="G21" s="6"/>
      <c r="H21" s="6"/>
      <c r="I21" s="6">
        <v>30</v>
      </c>
      <c r="J21" s="6">
        <f t="shared" si="1"/>
        <v>30</v>
      </c>
      <c r="K21" s="16">
        <v>24</v>
      </c>
      <c r="L21" s="6">
        <f t="shared" si="0"/>
        <v>54</v>
      </c>
      <c r="M21" s="6">
        <v>15</v>
      </c>
    </row>
    <row r="22" spans="1:13" x14ac:dyDescent="0.25">
      <c r="A22" s="5" t="s">
        <v>52</v>
      </c>
      <c r="B22" s="5" t="s">
        <v>91</v>
      </c>
      <c r="C22" s="5" t="s">
        <v>32</v>
      </c>
      <c r="D22" s="6">
        <v>0</v>
      </c>
      <c r="E22" s="6">
        <v>27</v>
      </c>
      <c r="F22" s="6"/>
      <c r="G22" s="6">
        <v>23</v>
      </c>
      <c r="H22" s="6"/>
      <c r="I22" s="6"/>
      <c r="J22" s="6">
        <f t="shared" si="1"/>
        <v>50</v>
      </c>
      <c r="K22" s="16"/>
      <c r="L22" s="6">
        <f t="shared" si="0"/>
        <v>50</v>
      </c>
      <c r="M22" s="6">
        <v>16</v>
      </c>
    </row>
    <row r="23" spans="1:13" x14ac:dyDescent="0.25">
      <c r="A23" s="5" t="s">
        <v>54</v>
      </c>
      <c r="B23" s="8" t="s">
        <v>361</v>
      </c>
      <c r="C23" s="8" t="s">
        <v>32</v>
      </c>
      <c r="D23" s="5"/>
      <c r="E23" s="5"/>
      <c r="F23" s="6">
        <v>32</v>
      </c>
      <c r="G23" s="5"/>
      <c r="H23" s="5"/>
      <c r="I23" s="5"/>
      <c r="J23" s="6">
        <f t="shared" si="1"/>
        <v>32</v>
      </c>
      <c r="K23" s="17"/>
      <c r="L23" s="6">
        <f t="shared" si="0"/>
        <v>32</v>
      </c>
      <c r="M23" s="6">
        <v>17</v>
      </c>
    </row>
    <row r="24" spans="1:13" x14ac:dyDescent="0.25">
      <c r="A24" s="5" t="s">
        <v>56</v>
      </c>
      <c r="B24" s="5" t="s">
        <v>79</v>
      </c>
      <c r="C24" s="5" t="s">
        <v>35</v>
      </c>
      <c r="D24" s="6">
        <v>31</v>
      </c>
      <c r="E24" s="6"/>
      <c r="F24" s="6"/>
      <c r="G24" s="6"/>
      <c r="H24" s="6"/>
      <c r="I24" s="6"/>
      <c r="J24" s="6">
        <f t="shared" si="1"/>
        <v>31</v>
      </c>
      <c r="K24" s="16"/>
      <c r="L24" s="6">
        <f t="shared" si="0"/>
        <v>31</v>
      </c>
      <c r="M24" s="6">
        <v>18</v>
      </c>
    </row>
    <row r="25" spans="1:13" x14ac:dyDescent="0.25">
      <c r="A25" s="5" t="s">
        <v>93</v>
      </c>
      <c r="B25" s="5" t="s">
        <v>87</v>
      </c>
      <c r="C25" s="5" t="s">
        <v>32</v>
      </c>
      <c r="D25" s="6">
        <v>0</v>
      </c>
      <c r="E25" s="6">
        <v>0</v>
      </c>
      <c r="F25" s="6"/>
      <c r="G25" s="6">
        <v>0</v>
      </c>
      <c r="H25" s="6"/>
      <c r="I25" s="6"/>
      <c r="J25" s="6">
        <f t="shared" si="1"/>
        <v>0</v>
      </c>
      <c r="K25" s="16">
        <v>30</v>
      </c>
      <c r="L25" s="6">
        <f t="shared" si="0"/>
        <v>30</v>
      </c>
      <c r="M25" s="6">
        <v>19</v>
      </c>
    </row>
    <row r="26" spans="1:13" x14ac:dyDescent="0.25">
      <c r="A26" s="5" t="s">
        <v>95</v>
      </c>
      <c r="B26" s="5" t="s">
        <v>80</v>
      </c>
      <c r="C26" s="5" t="s">
        <v>35</v>
      </c>
      <c r="D26" s="6">
        <v>30</v>
      </c>
      <c r="E26" s="6">
        <v>0</v>
      </c>
      <c r="F26" s="6"/>
      <c r="G26" s="6"/>
      <c r="H26" s="6"/>
      <c r="I26" s="6"/>
      <c r="J26" s="6">
        <f t="shared" si="1"/>
        <v>30</v>
      </c>
      <c r="K26" s="16"/>
      <c r="L26" s="6">
        <f t="shared" si="0"/>
        <v>30</v>
      </c>
      <c r="M26" s="6">
        <v>20</v>
      </c>
    </row>
    <row r="27" spans="1:13" x14ac:dyDescent="0.25">
      <c r="A27" s="8" t="s">
        <v>97</v>
      </c>
      <c r="B27" s="5" t="s">
        <v>90</v>
      </c>
      <c r="C27" s="5" t="s">
        <v>78</v>
      </c>
      <c r="D27" s="6">
        <v>0</v>
      </c>
      <c r="E27" s="6">
        <v>0</v>
      </c>
      <c r="F27" s="6">
        <v>30</v>
      </c>
      <c r="G27" s="6">
        <v>0</v>
      </c>
      <c r="H27" s="6"/>
      <c r="I27" s="6"/>
      <c r="J27" s="6">
        <f t="shared" si="1"/>
        <v>30</v>
      </c>
      <c r="K27" s="16"/>
      <c r="L27" s="6">
        <f t="shared" si="0"/>
        <v>30</v>
      </c>
      <c r="M27" s="6">
        <v>20</v>
      </c>
    </row>
    <row r="28" spans="1:13" x14ac:dyDescent="0.25">
      <c r="A28" s="8" t="s">
        <v>266</v>
      </c>
      <c r="B28" s="5" t="s">
        <v>82</v>
      </c>
      <c r="C28" s="5" t="s">
        <v>35</v>
      </c>
      <c r="D28" s="6">
        <v>28</v>
      </c>
      <c r="E28" s="6"/>
      <c r="F28" s="6"/>
      <c r="G28" s="6"/>
      <c r="H28" s="6"/>
      <c r="I28" s="6"/>
      <c r="J28" s="6">
        <f t="shared" si="1"/>
        <v>28</v>
      </c>
      <c r="K28" s="16"/>
      <c r="L28" s="6">
        <f t="shared" si="0"/>
        <v>28</v>
      </c>
      <c r="M28" s="6">
        <v>22</v>
      </c>
    </row>
    <row r="29" spans="1:13" x14ac:dyDescent="0.25">
      <c r="A29" s="8" t="s">
        <v>268</v>
      </c>
      <c r="B29" s="8" t="s">
        <v>445</v>
      </c>
      <c r="C29" s="8" t="s">
        <v>35</v>
      </c>
      <c r="D29" s="6"/>
      <c r="E29" s="6"/>
      <c r="F29" s="6"/>
      <c r="G29" s="6"/>
      <c r="H29" s="6"/>
      <c r="I29" s="6">
        <v>28</v>
      </c>
      <c r="J29" s="6">
        <f t="shared" si="1"/>
        <v>28</v>
      </c>
      <c r="K29" s="16"/>
      <c r="L29" s="6">
        <f t="shared" si="0"/>
        <v>28</v>
      </c>
      <c r="M29" s="6">
        <v>22</v>
      </c>
    </row>
    <row r="30" spans="1:13" x14ac:dyDescent="0.25">
      <c r="A30" s="8" t="s">
        <v>270</v>
      </c>
      <c r="B30" s="5" t="s">
        <v>83</v>
      </c>
      <c r="C30" s="5" t="s">
        <v>35</v>
      </c>
      <c r="D30" s="6">
        <v>27</v>
      </c>
      <c r="E30" s="6">
        <v>0</v>
      </c>
      <c r="F30" s="6"/>
      <c r="G30" s="6"/>
      <c r="H30" s="6"/>
      <c r="I30" s="6"/>
      <c r="J30" s="6">
        <f t="shared" si="1"/>
        <v>27</v>
      </c>
      <c r="K30" s="16"/>
      <c r="L30" s="6">
        <f t="shared" si="0"/>
        <v>27</v>
      </c>
      <c r="M30" s="6">
        <v>24</v>
      </c>
    </row>
    <row r="31" spans="1:13" x14ac:dyDescent="0.25">
      <c r="A31" s="8" t="s">
        <v>272</v>
      </c>
      <c r="B31" s="8" t="s">
        <v>405</v>
      </c>
      <c r="C31" s="8" t="s">
        <v>124</v>
      </c>
      <c r="D31" s="6"/>
      <c r="E31" s="6"/>
      <c r="F31" s="6"/>
      <c r="G31" s="6">
        <v>26</v>
      </c>
      <c r="H31" s="6"/>
      <c r="I31" s="6"/>
      <c r="J31" s="6">
        <f t="shared" si="1"/>
        <v>26</v>
      </c>
      <c r="K31" s="6"/>
      <c r="L31" s="6">
        <f t="shared" si="0"/>
        <v>26</v>
      </c>
      <c r="M31" s="6">
        <v>25</v>
      </c>
    </row>
    <row r="32" spans="1:13" x14ac:dyDescent="0.25">
      <c r="A32" s="8" t="s">
        <v>274</v>
      </c>
      <c r="B32" s="5" t="s">
        <v>88</v>
      </c>
      <c r="C32" s="5" t="s">
        <v>89</v>
      </c>
      <c r="D32" s="6">
        <v>0</v>
      </c>
      <c r="E32" s="6"/>
      <c r="F32" s="6"/>
      <c r="G32" s="6"/>
      <c r="H32" s="6"/>
      <c r="I32" s="6"/>
      <c r="J32" s="6">
        <f t="shared" si="1"/>
        <v>0</v>
      </c>
      <c r="K32" s="6"/>
      <c r="L32" s="6">
        <f t="shared" si="0"/>
        <v>0</v>
      </c>
      <c r="M32" s="6">
        <v>26</v>
      </c>
    </row>
    <row r="33" spans="1:13" x14ac:dyDescent="0.25">
      <c r="A33" s="8" t="s">
        <v>276</v>
      </c>
      <c r="B33" s="5" t="s">
        <v>92</v>
      </c>
      <c r="C33" s="5" t="s">
        <v>78</v>
      </c>
      <c r="D33" s="6">
        <v>0</v>
      </c>
      <c r="E33" s="6">
        <v>0</v>
      </c>
      <c r="F33" s="6">
        <v>0</v>
      </c>
      <c r="G33" s="6">
        <v>0</v>
      </c>
      <c r="H33" s="6"/>
      <c r="I33" s="6"/>
      <c r="J33" s="6">
        <f t="shared" si="1"/>
        <v>0</v>
      </c>
      <c r="K33" s="6"/>
      <c r="L33" s="6">
        <f t="shared" si="0"/>
        <v>0</v>
      </c>
      <c r="M33" s="6">
        <v>26</v>
      </c>
    </row>
  </sheetData>
  <sortState ref="B7:L33">
    <sortCondition descending="1" ref="L7:L33"/>
    <sortCondition descending="1" ref="K7:K33"/>
  </sortState>
  <mergeCells count="5">
    <mergeCell ref="A1:M1"/>
    <mergeCell ref="A2:M2"/>
    <mergeCell ref="A3:M3"/>
    <mergeCell ref="A4:M4"/>
    <mergeCell ref="A5:B5"/>
  </mergeCells>
  <pageMargins left="0.7" right="0.7" top="0.75" bottom="0.75" header="0.3" footer="0.3"/>
  <pageSetup paperSize="9" scale="6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workbookViewId="0">
      <selection activeCell="M29" sqref="M29"/>
    </sheetView>
  </sheetViews>
  <sheetFormatPr defaultRowHeight="15" x14ac:dyDescent="0.25"/>
  <cols>
    <col min="1" max="1" width="4.7109375" customWidth="1"/>
    <col min="2" max="2" width="22.42578125" customWidth="1"/>
    <col min="3" max="3" width="18.28515625" customWidth="1"/>
  </cols>
  <sheetData>
    <row r="1" spans="1:13" x14ac:dyDescent="0.2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1:13" x14ac:dyDescent="0.25">
      <c r="A2" s="23" t="s">
        <v>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</row>
    <row r="3" spans="1:13" ht="35.25" customHeight="1" x14ac:dyDescent="0.35">
      <c r="A3" s="24" t="s">
        <v>2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</row>
    <row r="4" spans="1:13" ht="28.5" customHeight="1" x14ac:dyDescent="0.25">
      <c r="A4" s="25" t="s">
        <v>3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</row>
    <row r="5" spans="1:13" x14ac:dyDescent="0.25">
      <c r="A5" s="26" t="s">
        <v>71</v>
      </c>
      <c r="B5" s="26"/>
      <c r="C5" s="1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ht="30" x14ac:dyDescent="0.25">
      <c r="A6" s="3" t="s">
        <v>4</v>
      </c>
      <c r="B6" s="3" t="s">
        <v>5</v>
      </c>
      <c r="C6" s="3" t="s">
        <v>6</v>
      </c>
      <c r="D6" s="4" t="s">
        <v>7</v>
      </c>
      <c r="E6" s="4" t="s">
        <v>8</v>
      </c>
      <c r="F6" s="4" t="s">
        <v>9</v>
      </c>
      <c r="G6" s="4" t="s">
        <v>10</v>
      </c>
      <c r="H6" s="4" t="s">
        <v>11</v>
      </c>
      <c r="I6" s="4" t="s">
        <v>12</v>
      </c>
      <c r="J6" s="4" t="s">
        <v>419</v>
      </c>
      <c r="K6" s="4" t="s">
        <v>13</v>
      </c>
      <c r="L6" s="4" t="s">
        <v>432</v>
      </c>
      <c r="M6" s="4" t="s">
        <v>15</v>
      </c>
    </row>
    <row r="7" spans="1:13" x14ac:dyDescent="0.25">
      <c r="A7" s="19" t="s">
        <v>17</v>
      </c>
      <c r="B7" s="5" t="s">
        <v>113</v>
      </c>
      <c r="C7" s="5" t="s">
        <v>78</v>
      </c>
      <c r="D7" s="6">
        <v>0</v>
      </c>
      <c r="E7" s="12">
        <v>40</v>
      </c>
      <c r="F7" s="6">
        <v>37</v>
      </c>
      <c r="G7" s="6"/>
      <c r="H7" s="6">
        <v>37</v>
      </c>
      <c r="I7" s="6">
        <v>37</v>
      </c>
      <c r="J7" s="14">
        <f>I7+H7+F7+E7</f>
        <v>151</v>
      </c>
      <c r="K7" s="12">
        <v>40</v>
      </c>
      <c r="L7" s="6">
        <f t="shared" ref="L7:L28" si="0">J7+K7</f>
        <v>191</v>
      </c>
      <c r="M7" s="12">
        <v>1</v>
      </c>
    </row>
    <row r="8" spans="1:13" x14ac:dyDescent="0.25">
      <c r="A8" s="19" t="s">
        <v>19</v>
      </c>
      <c r="B8" s="5" t="s">
        <v>98</v>
      </c>
      <c r="C8" s="5" t="s">
        <v>58</v>
      </c>
      <c r="D8" s="12">
        <v>40</v>
      </c>
      <c r="E8" s="6">
        <v>37</v>
      </c>
      <c r="F8" s="6">
        <v>35</v>
      </c>
      <c r="G8" s="6">
        <v>0</v>
      </c>
      <c r="H8" s="6">
        <v>35</v>
      </c>
      <c r="I8" s="12">
        <v>40</v>
      </c>
      <c r="J8" s="14">
        <f>I8+D8+E8+F8</f>
        <v>152</v>
      </c>
      <c r="K8" s="6">
        <v>37</v>
      </c>
      <c r="L8" s="6">
        <f t="shared" si="0"/>
        <v>189</v>
      </c>
      <c r="M8" s="12">
        <v>2</v>
      </c>
    </row>
    <row r="9" spans="1:13" x14ac:dyDescent="0.25">
      <c r="A9" s="19" t="s">
        <v>22</v>
      </c>
      <c r="B9" s="5" t="s">
        <v>99</v>
      </c>
      <c r="C9" s="5" t="s">
        <v>89</v>
      </c>
      <c r="D9" s="6">
        <v>37</v>
      </c>
      <c r="E9" s="6">
        <v>0</v>
      </c>
      <c r="F9" s="12">
        <v>40</v>
      </c>
      <c r="G9" s="6">
        <v>35</v>
      </c>
      <c r="H9" s="6">
        <v>33</v>
      </c>
      <c r="I9" s="6">
        <v>30</v>
      </c>
      <c r="J9" s="14">
        <f>H9+G9+F9+D9</f>
        <v>145</v>
      </c>
      <c r="K9" s="6">
        <v>33</v>
      </c>
      <c r="L9" s="6">
        <f t="shared" si="0"/>
        <v>178</v>
      </c>
      <c r="M9" s="12">
        <v>3</v>
      </c>
    </row>
    <row r="10" spans="1:13" x14ac:dyDescent="0.25">
      <c r="A10" s="5" t="s">
        <v>25</v>
      </c>
      <c r="B10" s="5" t="s">
        <v>106</v>
      </c>
      <c r="C10" s="5" t="s">
        <v>58</v>
      </c>
      <c r="D10" s="6">
        <v>28</v>
      </c>
      <c r="E10" s="6">
        <v>33</v>
      </c>
      <c r="F10" s="6">
        <v>28</v>
      </c>
      <c r="G10" s="12">
        <v>40</v>
      </c>
      <c r="H10" s="6">
        <v>32</v>
      </c>
      <c r="I10" s="6">
        <v>35</v>
      </c>
      <c r="J10" s="14">
        <f>I10+H10+G10+E10</f>
        <v>140</v>
      </c>
      <c r="K10" s="6">
        <v>35</v>
      </c>
      <c r="L10" s="6">
        <f t="shared" si="0"/>
        <v>175</v>
      </c>
      <c r="M10" s="6">
        <v>4</v>
      </c>
    </row>
    <row r="11" spans="1:13" x14ac:dyDescent="0.25">
      <c r="A11" s="5" t="s">
        <v>28</v>
      </c>
      <c r="B11" s="5" t="s">
        <v>110</v>
      </c>
      <c r="C11" s="5" t="s">
        <v>58</v>
      </c>
      <c r="D11" s="6">
        <v>25</v>
      </c>
      <c r="E11" s="6">
        <v>25</v>
      </c>
      <c r="F11" s="6">
        <v>29</v>
      </c>
      <c r="G11" s="6">
        <v>33</v>
      </c>
      <c r="H11" s="6">
        <v>31</v>
      </c>
      <c r="I11" s="6">
        <v>29</v>
      </c>
      <c r="J11" s="14">
        <f>I11+H11+G11+F11</f>
        <v>122</v>
      </c>
      <c r="K11" s="6">
        <v>32</v>
      </c>
      <c r="L11" s="6">
        <f t="shared" si="0"/>
        <v>154</v>
      </c>
      <c r="M11" s="6">
        <v>5</v>
      </c>
    </row>
    <row r="12" spans="1:13" x14ac:dyDescent="0.25">
      <c r="A12" s="5" t="s">
        <v>30</v>
      </c>
      <c r="B12" s="5" t="s">
        <v>105</v>
      </c>
      <c r="C12" s="5" t="s">
        <v>58</v>
      </c>
      <c r="D12" s="6">
        <v>29</v>
      </c>
      <c r="E12" s="6">
        <v>31</v>
      </c>
      <c r="F12" s="6">
        <v>30</v>
      </c>
      <c r="G12" s="6">
        <v>29</v>
      </c>
      <c r="H12" s="6">
        <v>28</v>
      </c>
      <c r="I12" s="6">
        <v>32</v>
      </c>
      <c r="J12" s="14">
        <f>I12+F12+E12+D12</f>
        <v>122</v>
      </c>
      <c r="K12" s="6">
        <v>29</v>
      </c>
      <c r="L12" s="6">
        <f t="shared" si="0"/>
        <v>151</v>
      </c>
      <c r="M12" s="6">
        <v>6</v>
      </c>
    </row>
    <row r="13" spans="1:13" x14ac:dyDescent="0.25">
      <c r="A13" s="5" t="s">
        <v>33</v>
      </c>
      <c r="B13" s="5" t="s">
        <v>103</v>
      </c>
      <c r="C13" s="5" t="s">
        <v>58</v>
      </c>
      <c r="D13" s="6">
        <v>31</v>
      </c>
      <c r="E13" s="6">
        <v>28</v>
      </c>
      <c r="F13" s="6">
        <v>32</v>
      </c>
      <c r="G13" s="6">
        <v>30</v>
      </c>
      <c r="H13" s="6">
        <v>30</v>
      </c>
      <c r="I13" s="6">
        <v>0</v>
      </c>
      <c r="J13" s="14">
        <f>H13+G13+F13+D13</f>
        <v>123</v>
      </c>
      <c r="K13" s="6">
        <v>28</v>
      </c>
      <c r="L13" s="6">
        <f t="shared" si="0"/>
        <v>151</v>
      </c>
      <c r="M13" s="6">
        <v>7</v>
      </c>
    </row>
    <row r="14" spans="1:13" x14ac:dyDescent="0.25">
      <c r="A14" s="5" t="s">
        <v>36</v>
      </c>
      <c r="B14" s="5" t="s">
        <v>101</v>
      </c>
      <c r="C14" s="5" t="s">
        <v>58</v>
      </c>
      <c r="D14" s="6">
        <v>33</v>
      </c>
      <c r="E14" s="6">
        <v>29</v>
      </c>
      <c r="F14" s="6">
        <v>31</v>
      </c>
      <c r="G14" s="6">
        <v>32</v>
      </c>
      <c r="H14" s="12">
        <v>40</v>
      </c>
      <c r="I14" s="6">
        <v>33</v>
      </c>
      <c r="J14" s="14">
        <f>I14+H14+G14+D14</f>
        <v>138</v>
      </c>
      <c r="K14" s="6"/>
      <c r="L14" s="6">
        <f t="shared" si="0"/>
        <v>138</v>
      </c>
      <c r="M14" s="6">
        <v>8</v>
      </c>
    </row>
    <row r="15" spans="1:13" x14ac:dyDescent="0.25">
      <c r="A15" s="5" t="s">
        <v>38</v>
      </c>
      <c r="B15" s="5" t="s">
        <v>104</v>
      </c>
      <c r="C15" s="5" t="s">
        <v>78</v>
      </c>
      <c r="D15" s="6">
        <v>30</v>
      </c>
      <c r="E15" s="6">
        <v>35</v>
      </c>
      <c r="F15" s="6">
        <v>33</v>
      </c>
      <c r="G15" s="6"/>
      <c r="H15" s="6">
        <v>29</v>
      </c>
      <c r="I15" s="6"/>
      <c r="J15" s="14">
        <f>H15+F15+E15+D15</f>
        <v>127</v>
      </c>
      <c r="K15" s="6"/>
      <c r="L15" s="6">
        <f t="shared" si="0"/>
        <v>127</v>
      </c>
      <c r="M15" s="6">
        <v>9</v>
      </c>
    </row>
    <row r="16" spans="1:13" x14ac:dyDescent="0.25">
      <c r="A16" s="5" t="s">
        <v>40</v>
      </c>
      <c r="B16" s="5" t="s">
        <v>114</v>
      </c>
      <c r="C16" s="5" t="s">
        <v>58</v>
      </c>
      <c r="D16" s="6">
        <v>0</v>
      </c>
      <c r="E16" s="6">
        <v>26</v>
      </c>
      <c r="F16" s="6">
        <v>26</v>
      </c>
      <c r="G16" s="6">
        <v>31</v>
      </c>
      <c r="H16" s="6"/>
      <c r="I16" s="6"/>
      <c r="J16" s="14">
        <f t="shared" ref="J16:J28" si="1">SUM(D16:I16)</f>
        <v>83</v>
      </c>
      <c r="K16" s="6">
        <v>31</v>
      </c>
      <c r="L16" s="6">
        <f t="shared" si="0"/>
        <v>114</v>
      </c>
      <c r="M16" s="6">
        <v>10</v>
      </c>
    </row>
    <row r="17" spans="1:13" x14ac:dyDescent="0.25">
      <c r="A17" s="5" t="s">
        <v>42</v>
      </c>
      <c r="B17" s="5" t="s">
        <v>100</v>
      </c>
      <c r="C17" s="5" t="s">
        <v>58</v>
      </c>
      <c r="D17" s="6">
        <v>35</v>
      </c>
      <c r="E17" s="6">
        <v>0</v>
      </c>
      <c r="F17" s="6">
        <v>0</v>
      </c>
      <c r="G17" s="6">
        <v>37</v>
      </c>
      <c r="H17" s="6"/>
      <c r="I17" s="6"/>
      <c r="J17" s="14">
        <f t="shared" si="1"/>
        <v>72</v>
      </c>
      <c r="K17" s="6">
        <v>30</v>
      </c>
      <c r="L17" s="6">
        <f t="shared" si="0"/>
        <v>102</v>
      </c>
      <c r="M17" s="6">
        <v>11</v>
      </c>
    </row>
    <row r="18" spans="1:13" x14ac:dyDescent="0.25">
      <c r="A18" s="5" t="s">
        <v>44</v>
      </c>
      <c r="B18" s="5" t="s">
        <v>102</v>
      </c>
      <c r="C18" s="5" t="s">
        <v>74</v>
      </c>
      <c r="D18" s="6">
        <v>32</v>
      </c>
      <c r="E18" s="6">
        <v>0</v>
      </c>
      <c r="F18" s="6"/>
      <c r="G18" s="6">
        <v>28</v>
      </c>
      <c r="H18" s="6"/>
      <c r="I18" s="6">
        <v>31</v>
      </c>
      <c r="J18" s="14">
        <f t="shared" si="1"/>
        <v>91</v>
      </c>
      <c r="K18" s="6"/>
      <c r="L18" s="6">
        <f t="shared" si="0"/>
        <v>91</v>
      </c>
      <c r="M18" s="6">
        <v>12</v>
      </c>
    </row>
    <row r="19" spans="1:13" x14ac:dyDescent="0.25">
      <c r="A19" s="5" t="s">
        <v>46</v>
      </c>
      <c r="B19" s="5" t="s">
        <v>119</v>
      </c>
      <c r="C19" s="5" t="s">
        <v>32</v>
      </c>
      <c r="D19" s="6"/>
      <c r="E19" s="6">
        <v>24</v>
      </c>
      <c r="F19" s="6">
        <v>24</v>
      </c>
      <c r="G19" s="6"/>
      <c r="H19" s="6"/>
      <c r="I19" s="6"/>
      <c r="J19" s="14">
        <f t="shared" si="1"/>
        <v>48</v>
      </c>
      <c r="K19" s="6">
        <v>27</v>
      </c>
      <c r="L19" s="6">
        <f t="shared" si="0"/>
        <v>75</v>
      </c>
      <c r="M19" s="6">
        <v>13</v>
      </c>
    </row>
    <row r="20" spans="1:13" x14ac:dyDescent="0.25">
      <c r="A20" s="5" t="s">
        <v>48</v>
      </c>
      <c r="B20" s="5" t="s">
        <v>118</v>
      </c>
      <c r="C20" s="5" t="s">
        <v>120</v>
      </c>
      <c r="D20" s="6"/>
      <c r="E20" s="6">
        <v>27</v>
      </c>
      <c r="F20" s="6">
        <v>27</v>
      </c>
      <c r="G20" s="6">
        <v>0</v>
      </c>
      <c r="H20" s="6"/>
      <c r="I20" s="6"/>
      <c r="J20" s="14">
        <f t="shared" si="1"/>
        <v>54</v>
      </c>
      <c r="K20" s="6"/>
      <c r="L20" s="6">
        <f t="shared" si="0"/>
        <v>54</v>
      </c>
      <c r="M20" s="6">
        <v>14</v>
      </c>
    </row>
    <row r="21" spans="1:13" x14ac:dyDescent="0.25">
      <c r="A21" s="5" t="s">
        <v>50</v>
      </c>
      <c r="B21" s="5" t="s">
        <v>112</v>
      </c>
      <c r="C21" s="5" t="s">
        <v>35</v>
      </c>
      <c r="D21" s="6">
        <v>0</v>
      </c>
      <c r="E21" s="6">
        <v>32</v>
      </c>
      <c r="F21" s="6"/>
      <c r="G21" s="6"/>
      <c r="H21" s="6"/>
      <c r="I21" s="6"/>
      <c r="J21" s="14">
        <f t="shared" si="1"/>
        <v>32</v>
      </c>
      <c r="K21" s="6"/>
      <c r="L21" s="6">
        <f t="shared" si="0"/>
        <v>32</v>
      </c>
      <c r="M21" s="6">
        <v>15</v>
      </c>
    </row>
    <row r="22" spans="1:13" x14ac:dyDescent="0.25">
      <c r="A22" s="5" t="s">
        <v>52</v>
      </c>
      <c r="B22" s="5" t="s">
        <v>117</v>
      </c>
      <c r="C22" s="5" t="s">
        <v>58</v>
      </c>
      <c r="D22" s="6"/>
      <c r="E22" s="6">
        <v>30</v>
      </c>
      <c r="F22" s="6">
        <v>0</v>
      </c>
      <c r="G22" s="6"/>
      <c r="H22" s="6"/>
      <c r="I22" s="6"/>
      <c r="J22" s="14">
        <f t="shared" si="1"/>
        <v>30</v>
      </c>
      <c r="K22" s="6"/>
      <c r="L22" s="6">
        <f t="shared" si="0"/>
        <v>30</v>
      </c>
      <c r="M22" s="6">
        <v>16</v>
      </c>
    </row>
    <row r="23" spans="1:13" x14ac:dyDescent="0.25">
      <c r="A23" s="5" t="s">
        <v>54</v>
      </c>
      <c r="B23" s="5" t="s">
        <v>107</v>
      </c>
      <c r="C23" s="5" t="s">
        <v>108</v>
      </c>
      <c r="D23" s="6">
        <v>27</v>
      </c>
      <c r="E23" s="6"/>
      <c r="F23" s="6"/>
      <c r="G23" s="6"/>
      <c r="H23" s="6"/>
      <c r="I23" s="6"/>
      <c r="J23" s="14">
        <f t="shared" si="1"/>
        <v>27</v>
      </c>
      <c r="K23" s="6"/>
      <c r="L23" s="6">
        <f t="shared" si="0"/>
        <v>27</v>
      </c>
      <c r="M23" s="6">
        <v>17</v>
      </c>
    </row>
    <row r="24" spans="1:13" x14ac:dyDescent="0.25">
      <c r="A24" s="5" t="s">
        <v>56</v>
      </c>
      <c r="B24" s="5" t="s">
        <v>109</v>
      </c>
      <c r="C24" s="5" t="s">
        <v>58</v>
      </c>
      <c r="D24" s="6">
        <v>26</v>
      </c>
      <c r="E24" s="6"/>
      <c r="F24" s="6"/>
      <c r="G24" s="6"/>
      <c r="H24" s="6"/>
      <c r="I24" s="6"/>
      <c r="J24" s="14">
        <f t="shared" si="1"/>
        <v>26</v>
      </c>
      <c r="K24" s="6"/>
      <c r="L24" s="6">
        <f t="shared" si="0"/>
        <v>26</v>
      </c>
      <c r="M24" s="6">
        <v>18</v>
      </c>
    </row>
    <row r="25" spans="1:13" x14ac:dyDescent="0.25">
      <c r="A25" s="5" t="s">
        <v>93</v>
      </c>
      <c r="B25" s="8" t="s">
        <v>351</v>
      </c>
      <c r="C25" s="8" t="s">
        <v>352</v>
      </c>
      <c r="D25" s="5"/>
      <c r="E25" s="5"/>
      <c r="F25" s="6">
        <v>25</v>
      </c>
      <c r="G25" s="6">
        <v>0</v>
      </c>
      <c r="H25" s="5"/>
      <c r="I25" s="5"/>
      <c r="J25" s="14">
        <f t="shared" si="1"/>
        <v>25</v>
      </c>
      <c r="K25" s="5"/>
      <c r="L25" s="6">
        <f t="shared" si="0"/>
        <v>25</v>
      </c>
      <c r="M25" s="6">
        <v>19</v>
      </c>
    </row>
    <row r="26" spans="1:13" x14ac:dyDescent="0.25">
      <c r="A26" s="5" t="s">
        <v>95</v>
      </c>
      <c r="B26" s="5" t="s">
        <v>111</v>
      </c>
      <c r="C26" s="5" t="s">
        <v>58</v>
      </c>
      <c r="D26" s="6">
        <v>0</v>
      </c>
      <c r="E26" s="6"/>
      <c r="F26" s="6"/>
      <c r="G26" s="6"/>
      <c r="H26" s="6"/>
      <c r="I26" s="6"/>
      <c r="J26" s="14">
        <f t="shared" si="1"/>
        <v>0</v>
      </c>
      <c r="K26" s="6"/>
      <c r="L26" s="6">
        <f t="shared" si="0"/>
        <v>0</v>
      </c>
      <c r="M26" s="6">
        <v>20</v>
      </c>
    </row>
    <row r="27" spans="1:13" x14ac:dyDescent="0.25">
      <c r="A27" s="5" t="s">
        <v>97</v>
      </c>
      <c r="B27" s="5" t="s">
        <v>115</v>
      </c>
      <c r="C27" s="5" t="s">
        <v>58</v>
      </c>
      <c r="D27" s="6">
        <v>0</v>
      </c>
      <c r="E27" s="6"/>
      <c r="F27" s="6"/>
      <c r="G27" s="6"/>
      <c r="H27" s="6"/>
      <c r="I27" s="6"/>
      <c r="J27" s="14">
        <f t="shared" si="1"/>
        <v>0</v>
      </c>
      <c r="K27" s="6"/>
      <c r="L27" s="6">
        <f t="shared" si="0"/>
        <v>0</v>
      </c>
      <c r="M27" s="6">
        <v>20</v>
      </c>
    </row>
    <row r="28" spans="1:13" x14ac:dyDescent="0.25">
      <c r="A28" s="8" t="s">
        <v>266</v>
      </c>
      <c r="B28" s="5" t="s">
        <v>116</v>
      </c>
      <c r="C28" s="5" t="s">
        <v>78</v>
      </c>
      <c r="D28" s="6">
        <v>0</v>
      </c>
      <c r="E28" s="6">
        <v>0</v>
      </c>
      <c r="F28" s="6">
        <v>0</v>
      </c>
      <c r="G28" s="6">
        <v>0</v>
      </c>
      <c r="H28" s="6"/>
      <c r="I28" s="6"/>
      <c r="J28" s="14">
        <f t="shared" si="1"/>
        <v>0</v>
      </c>
      <c r="K28" s="6"/>
      <c r="L28" s="6">
        <f t="shared" si="0"/>
        <v>0</v>
      </c>
      <c r="M28" s="6">
        <v>20</v>
      </c>
    </row>
  </sheetData>
  <sortState ref="B7:L28">
    <sortCondition descending="1" ref="L7:L28"/>
    <sortCondition descending="1" ref="K7:K28"/>
  </sortState>
  <mergeCells count="5">
    <mergeCell ref="A1:M1"/>
    <mergeCell ref="A2:M2"/>
    <mergeCell ref="A3:M3"/>
    <mergeCell ref="A4:M4"/>
    <mergeCell ref="A5:B5"/>
  </mergeCells>
  <pageMargins left="0.7" right="0.7" top="0.75" bottom="0.75" header="0.3" footer="0.3"/>
  <pageSetup paperSize="285"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tabSelected="1" workbookViewId="0">
      <selection activeCell="C18" sqref="C18"/>
    </sheetView>
  </sheetViews>
  <sheetFormatPr defaultRowHeight="15" x14ac:dyDescent="0.25"/>
  <cols>
    <col min="1" max="1" width="4.85546875" customWidth="1"/>
    <col min="2" max="2" width="20.85546875" customWidth="1"/>
    <col min="3" max="3" width="19.42578125" customWidth="1"/>
  </cols>
  <sheetData>
    <row r="1" spans="1:13" x14ac:dyDescent="0.2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1:13" x14ac:dyDescent="0.25">
      <c r="A2" s="23" t="s">
        <v>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</row>
    <row r="3" spans="1:13" ht="36" customHeight="1" x14ac:dyDescent="0.35">
      <c r="A3" s="24" t="s">
        <v>2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</row>
    <row r="4" spans="1:13" ht="31.5" customHeight="1" x14ac:dyDescent="0.25">
      <c r="A4" s="25" t="s">
        <v>3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</row>
    <row r="5" spans="1:13" x14ac:dyDescent="0.25">
      <c r="A5" s="26" t="s">
        <v>121</v>
      </c>
      <c r="B5" s="26"/>
      <c r="C5" s="1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ht="30" x14ac:dyDescent="0.25">
      <c r="A6" s="3" t="s">
        <v>4</v>
      </c>
      <c r="B6" s="3" t="s">
        <v>5</v>
      </c>
      <c r="C6" s="3" t="s">
        <v>6</v>
      </c>
      <c r="D6" s="4" t="s">
        <v>7</v>
      </c>
      <c r="E6" s="4" t="s">
        <v>8</v>
      </c>
      <c r="F6" s="4" t="s">
        <v>9</v>
      </c>
      <c r="G6" s="4" t="s">
        <v>10</v>
      </c>
      <c r="H6" s="4" t="s">
        <v>11</v>
      </c>
      <c r="I6" s="4" t="s">
        <v>12</v>
      </c>
      <c r="J6" s="4" t="s">
        <v>419</v>
      </c>
      <c r="K6" s="4" t="s">
        <v>13</v>
      </c>
      <c r="L6" s="4" t="s">
        <v>14</v>
      </c>
      <c r="M6" s="4" t="s">
        <v>15</v>
      </c>
    </row>
    <row r="7" spans="1:13" x14ac:dyDescent="0.25">
      <c r="A7" s="19" t="s">
        <v>17</v>
      </c>
      <c r="B7" s="20" t="s">
        <v>122</v>
      </c>
      <c r="C7" s="20" t="s">
        <v>32</v>
      </c>
      <c r="D7" s="12">
        <v>40</v>
      </c>
      <c r="E7" s="12">
        <v>40</v>
      </c>
      <c r="F7" s="6">
        <v>37</v>
      </c>
      <c r="G7" s="6">
        <v>37</v>
      </c>
      <c r="H7" s="6"/>
      <c r="I7" s="6"/>
      <c r="J7" s="6">
        <f>D7+E7+F7+G7</f>
        <v>154</v>
      </c>
      <c r="K7" s="12">
        <v>40</v>
      </c>
      <c r="L7" s="6">
        <f t="shared" ref="L7:L29" si="0">J7+K7</f>
        <v>194</v>
      </c>
      <c r="M7" s="12">
        <v>1</v>
      </c>
    </row>
    <row r="8" spans="1:13" x14ac:dyDescent="0.25">
      <c r="A8" s="19" t="s">
        <v>19</v>
      </c>
      <c r="B8" s="20" t="s">
        <v>125</v>
      </c>
      <c r="C8" s="20" t="s">
        <v>32</v>
      </c>
      <c r="D8" s="6">
        <v>35</v>
      </c>
      <c r="E8" s="6">
        <v>37</v>
      </c>
      <c r="F8" s="12">
        <v>40</v>
      </c>
      <c r="G8" s="12">
        <v>40</v>
      </c>
      <c r="H8" s="12">
        <v>40</v>
      </c>
      <c r="I8" s="6"/>
      <c r="J8" s="6">
        <f>H8+G8+F8+E8</f>
        <v>157</v>
      </c>
      <c r="K8" s="6">
        <v>37</v>
      </c>
      <c r="L8" s="6">
        <f t="shared" si="0"/>
        <v>194</v>
      </c>
      <c r="M8" s="12">
        <v>2</v>
      </c>
    </row>
    <row r="9" spans="1:13" x14ac:dyDescent="0.25">
      <c r="A9" s="19" t="s">
        <v>22</v>
      </c>
      <c r="B9" s="20" t="s">
        <v>123</v>
      </c>
      <c r="C9" s="20" t="s">
        <v>124</v>
      </c>
      <c r="D9" s="6">
        <v>37</v>
      </c>
      <c r="E9" s="6">
        <v>26</v>
      </c>
      <c r="F9" s="6">
        <v>30</v>
      </c>
      <c r="G9" s="6">
        <v>31</v>
      </c>
      <c r="H9" s="6">
        <v>31</v>
      </c>
      <c r="I9" s="6"/>
      <c r="J9" s="6">
        <f>H9+G9+F9+D9</f>
        <v>129</v>
      </c>
      <c r="K9" s="6">
        <v>33</v>
      </c>
      <c r="L9" s="6">
        <f t="shared" si="0"/>
        <v>162</v>
      </c>
      <c r="M9" s="12">
        <v>3</v>
      </c>
    </row>
    <row r="10" spans="1:13" x14ac:dyDescent="0.25">
      <c r="A10" s="5" t="s">
        <v>25</v>
      </c>
      <c r="B10" s="5" t="s">
        <v>135</v>
      </c>
      <c r="C10" s="5" t="s">
        <v>32</v>
      </c>
      <c r="D10" s="6"/>
      <c r="E10" s="6">
        <v>32</v>
      </c>
      <c r="F10" s="6">
        <v>32</v>
      </c>
      <c r="G10" s="6">
        <v>26</v>
      </c>
      <c r="H10" s="6">
        <v>37</v>
      </c>
      <c r="I10" s="6"/>
      <c r="J10" s="6">
        <f t="shared" ref="J10:J29" si="1">SUM(D10:I10)</f>
        <v>127</v>
      </c>
      <c r="K10" s="6">
        <v>31</v>
      </c>
      <c r="L10" s="6">
        <f t="shared" si="0"/>
        <v>158</v>
      </c>
      <c r="M10" s="6">
        <v>4</v>
      </c>
    </row>
    <row r="11" spans="1:13" x14ac:dyDescent="0.25">
      <c r="A11" s="5" t="s">
        <v>28</v>
      </c>
      <c r="B11" s="5" t="s">
        <v>131</v>
      </c>
      <c r="C11" s="5" t="s">
        <v>32</v>
      </c>
      <c r="D11" s="6">
        <v>28</v>
      </c>
      <c r="E11" s="6">
        <v>29</v>
      </c>
      <c r="F11" s="6">
        <v>35</v>
      </c>
      <c r="G11" s="6">
        <v>29</v>
      </c>
      <c r="H11" s="6">
        <v>0</v>
      </c>
      <c r="I11" s="6"/>
      <c r="J11" s="6">
        <f t="shared" si="1"/>
        <v>121</v>
      </c>
      <c r="K11" s="6">
        <v>32</v>
      </c>
      <c r="L11" s="6">
        <f t="shared" si="0"/>
        <v>153</v>
      </c>
      <c r="M11" s="6">
        <v>5</v>
      </c>
    </row>
    <row r="12" spans="1:13" x14ac:dyDescent="0.25">
      <c r="A12" s="5" t="s">
        <v>30</v>
      </c>
      <c r="B12" s="5" t="s">
        <v>138</v>
      </c>
      <c r="C12" s="5" t="s">
        <v>32</v>
      </c>
      <c r="D12" s="6"/>
      <c r="E12" s="6">
        <v>28</v>
      </c>
      <c r="F12" s="6">
        <v>28</v>
      </c>
      <c r="G12" s="6">
        <v>25</v>
      </c>
      <c r="H12" s="6">
        <v>33</v>
      </c>
      <c r="I12" s="6"/>
      <c r="J12" s="6">
        <f t="shared" si="1"/>
        <v>114</v>
      </c>
      <c r="K12" s="6">
        <v>29</v>
      </c>
      <c r="L12" s="6">
        <f t="shared" si="0"/>
        <v>143</v>
      </c>
      <c r="M12" s="6">
        <v>6</v>
      </c>
    </row>
    <row r="13" spans="1:13" x14ac:dyDescent="0.25">
      <c r="A13" s="5" t="s">
        <v>33</v>
      </c>
      <c r="B13" s="5" t="s">
        <v>126</v>
      </c>
      <c r="C13" s="5" t="s">
        <v>32</v>
      </c>
      <c r="D13" s="6">
        <v>33</v>
      </c>
      <c r="E13" s="6">
        <v>35</v>
      </c>
      <c r="F13" s="6">
        <v>33</v>
      </c>
      <c r="G13" s="6">
        <v>33</v>
      </c>
      <c r="H13" s="6"/>
      <c r="I13" s="6"/>
      <c r="J13" s="6">
        <f t="shared" si="1"/>
        <v>134</v>
      </c>
      <c r="K13" s="6"/>
      <c r="L13" s="6">
        <f t="shared" si="0"/>
        <v>134</v>
      </c>
      <c r="M13" s="6">
        <v>7</v>
      </c>
    </row>
    <row r="14" spans="1:13" x14ac:dyDescent="0.25">
      <c r="A14" s="5" t="s">
        <v>36</v>
      </c>
      <c r="B14" s="5" t="s">
        <v>127</v>
      </c>
      <c r="C14" s="5" t="s">
        <v>78</v>
      </c>
      <c r="D14" s="6">
        <v>32</v>
      </c>
      <c r="E14" s="6"/>
      <c r="F14" s="6">
        <v>31</v>
      </c>
      <c r="G14" s="6">
        <v>35</v>
      </c>
      <c r="H14" s="6">
        <v>32</v>
      </c>
      <c r="I14" s="6"/>
      <c r="J14" s="6">
        <f t="shared" si="1"/>
        <v>130</v>
      </c>
      <c r="K14" s="6"/>
      <c r="L14" s="6">
        <f t="shared" si="0"/>
        <v>130</v>
      </c>
      <c r="M14" s="6">
        <v>8</v>
      </c>
    </row>
    <row r="15" spans="1:13" x14ac:dyDescent="0.25">
      <c r="A15" s="5" t="s">
        <v>38</v>
      </c>
      <c r="B15" s="5" t="s">
        <v>133</v>
      </c>
      <c r="C15" s="5" t="s">
        <v>89</v>
      </c>
      <c r="D15" s="6">
        <v>0</v>
      </c>
      <c r="E15" s="6"/>
      <c r="F15" s="6">
        <v>0</v>
      </c>
      <c r="G15" s="6">
        <v>27</v>
      </c>
      <c r="H15" s="6">
        <v>30</v>
      </c>
      <c r="I15" s="12">
        <v>40</v>
      </c>
      <c r="J15" s="6">
        <f t="shared" si="1"/>
        <v>97</v>
      </c>
      <c r="K15" s="6">
        <v>30</v>
      </c>
      <c r="L15" s="6">
        <f t="shared" si="0"/>
        <v>127</v>
      </c>
      <c r="M15" s="6">
        <v>9</v>
      </c>
    </row>
    <row r="16" spans="1:13" x14ac:dyDescent="0.25">
      <c r="A16" s="5" t="s">
        <v>40</v>
      </c>
      <c r="B16" s="5" t="s">
        <v>129</v>
      </c>
      <c r="C16" s="5" t="s">
        <v>78</v>
      </c>
      <c r="D16" s="6">
        <v>30</v>
      </c>
      <c r="E16" s="6">
        <v>27</v>
      </c>
      <c r="F16" s="6">
        <v>29</v>
      </c>
      <c r="G16" s="6"/>
      <c r="H16" s="6">
        <v>35</v>
      </c>
      <c r="I16" s="6"/>
      <c r="J16" s="6">
        <f t="shared" si="1"/>
        <v>121</v>
      </c>
      <c r="K16" s="6"/>
      <c r="L16" s="6">
        <f t="shared" si="0"/>
        <v>121</v>
      </c>
      <c r="M16" s="6">
        <v>10</v>
      </c>
    </row>
    <row r="17" spans="1:13" x14ac:dyDescent="0.25">
      <c r="A17" s="5" t="s">
        <v>42</v>
      </c>
      <c r="B17" s="5" t="s">
        <v>130</v>
      </c>
      <c r="C17" s="5" t="s">
        <v>24</v>
      </c>
      <c r="D17" s="6">
        <v>29</v>
      </c>
      <c r="E17" s="6">
        <v>33</v>
      </c>
      <c r="F17" s="6"/>
      <c r="G17" s="6">
        <v>32</v>
      </c>
      <c r="H17" s="6"/>
      <c r="I17" s="6"/>
      <c r="J17" s="6">
        <f t="shared" si="1"/>
        <v>94</v>
      </c>
      <c r="K17" s="6"/>
      <c r="L17" s="6">
        <f t="shared" si="0"/>
        <v>94</v>
      </c>
      <c r="M17" s="6">
        <v>11</v>
      </c>
    </row>
    <row r="18" spans="1:13" x14ac:dyDescent="0.25">
      <c r="A18" s="5" t="s">
        <v>44</v>
      </c>
      <c r="B18" s="5" t="s">
        <v>141</v>
      </c>
      <c r="C18" s="5" t="s">
        <v>89</v>
      </c>
      <c r="D18" s="6"/>
      <c r="E18" s="6">
        <v>0</v>
      </c>
      <c r="F18" s="6">
        <v>0</v>
      </c>
      <c r="G18" s="6">
        <v>24</v>
      </c>
      <c r="H18" s="6">
        <v>0</v>
      </c>
      <c r="I18" s="6">
        <v>37</v>
      </c>
      <c r="J18" s="6">
        <f t="shared" si="1"/>
        <v>61</v>
      </c>
      <c r="K18" s="6">
        <v>28</v>
      </c>
      <c r="L18" s="6">
        <f t="shared" si="0"/>
        <v>89</v>
      </c>
      <c r="M18" s="6">
        <v>12</v>
      </c>
    </row>
    <row r="19" spans="1:13" x14ac:dyDescent="0.25">
      <c r="A19" s="5" t="s">
        <v>46</v>
      </c>
      <c r="B19" s="11" t="s">
        <v>374</v>
      </c>
      <c r="C19" s="11" t="s">
        <v>32</v>
      </c>
      <c r="D19" s="6"/>
      <c r="E19" s="6"/>
      <c r="F19" s="6">
        <v>0</v>
      </c>
      <c r="G19" s="6">
        <v>30</v>
      </c>
      <c r="H19" s="6"/>
      <c r="I19" s="6"/>
      <c r="J19" s="6">
        <f t="shared" si="1"/>
        <v>30</v>
      </c>
      <c r="K19" s="6">
        <v>35</v>
      </c>
      <c r="L19" s="6">
        <f t="shared" si="0"/>
        <v>65</v>
      </c>
      <c r="M19" s="6">
        <v>13</v>
      </c>
    </row>
    <row r="20" spans="1:13" x14ac:dyDescent="0.25">
      <c r="A20" s="5" t="s">
        <v>48</v>
      </c>
      <c r="B20" s="5" t="s">
        <v>128</v>
      </c>
      <c r="C20" s="5" t="s">
        <v>32</v>
      </c>
      <c r="D20" s="6">
        <v>31</v>
      </c>
      <c r="E20" s="6"/>
      <c r="F20" s="6">
        <v>26</v>
      </c>
      <c r="G20" s="6"/>
      <c r="H20" s="6"/>
      <c r="I20" s="6"/>
      <c r="J20" s="6">
        <f t="shared" si="1"/>
        <v>57</v>
      </c>
      <c r="K20" s="6"/>
      <c r="L20" s="6">
        <f t="shared" si="0"/>
        <v>57</v>
      </c>
      <c r="M20" s="6">
        <v>13</v>
      </c>
    </row>
    <row r="21" spans="1:13" x14ac:dyDescent="0.25">
      <c r="A21" s="5" t="s">
        <v>50</v>
      </c>
      <c r="B21" s="5" t="s">
        <v>137</v>
      </c>
      <c r="C21" s="5" t="s">
        <v>32</v>
      </c>
      <c r="D21" s="6"/>
      <c r="E21" s="6">
        <v>30</v>
      </c>
      <c r="F21" s="6">
        <v>27</v>
      </c>
      <c r="G21" s="6"/>
      <c r="H21" s="6"/>
      <c r="I21" s="6"/>
      <c r="J21" s="6">
        <f t="shared" si="1"/>
        <v>57</v>
      </c>
      <c r="K21" s="6"/>
      <c r="L21" s="6">
        <f t="shared" si="0"/>
        <v>57</v>
      </c>
      <c r="M21" s="6">
        <v>15</v>
      </c>
    </row>
    <row r="22" spans="1:13" x14ac:dyDescent="0.25">
      <c r="A22" s="5" t="s">
        <v>52</v>
      </c>
      <c r="B22" s="5" t="s">
        <v>132</v>
      </c>
      <c r="C22" s="5" t="s">
        <v>32</v>
      </c>
      <c r="D22" s="6">
        <v>27</v>
      </c>
      <c r="E22" s="6"/>
      <c r="F22" s="6"/>
      <c r="G22" s="6">
        <v>28</v>
      </c>
      <c r="H22" s="6"/>
      <c r="I22" s="6"/>
      <c r="J22" s="6">
        <f t="shared" si="1"/>
        <v>55</v>
      </c>
      <c r="K22" s="6"/>
      <c r="L22" s="6">
        <f t="shared" si="0"/>
        <v>55</v>
      </c>
      <c r="M22" s="6">
        <v>16</v>
      </c>
    </row>
    <row r="23" spans="1:13" x14ac:dyDescent="0.25">
      <c r="A23" s="5" t="s">
        <v>54</v>
      </c>
      <c r="B23" s="5" t="s">
        <v>136</v>
      </c>
      <c r="C23" s="5" t="s">
        <v>32</v>
      </c>
      <c r="D23" s="6"/>
      <c r="E23" s="6">
        <v>31</v>
      </c>
      <c r="F23" s="6">
        <v>0</v>
      </c>
      <c r="G23" s="6">
        <v>23</v>
      </c>
      <c r="H23" s="6"/>
      <c r="I23" s="6"/>
      <c r="J23" s="6">
        <f t="shared" si="1"/>
        <v>54</v>
      </c>
      <c r="K23" s="6"/>
      <c r="L23" s="6">
        <f t="shared" si="0"/>
        <v>54</v>
      </c>
      <c r="M23" s="6">
        <v>17</v>
      </c>
    </row>
    <row r="24" spans="1:13" x14ac:dyDescent="0.25">
      <c r="A24" s="5" t="s">
        <v>56</v>
      </c>
      <c r="B24" s="11" t="s">
        <v>87</v>
      </c>
      <c r="C24" s="11" t="s">
        <v>32</v>
      </c>
      <c r="D24" s="6"/>
      <c r="E24" s="6"/>
      <c r="F24" s="6"/>
      <c r="G24" s="6"/>
      <c r="H24" s="6">
        <v>29</v>
      </c>
      <c r="I24" s="6"/>
      <c r="J24" s="6">
        <f t="shared" si="1"/>
        <v>29</v>
      </c>
      <c r="K24" s="6"/>
      <c r="L24" s="6">
        <f t="shared" si="0"/>
        <v>29</v>
      </c>
      <c r="M24" s="6">
        <v>18</v>
      </c>
    </row>
    <row r="25" spans="1:13" x14ac:dyDescent="0.25">
      <c r="A25" s="11" t="s">
        <v>93</v>
      </c>
      <c r="B25" s="5" t="s">
        <v>139</v>
      </c>
      <c r="C25" s="5" t="s">
        <v>140</v>
      </c>
      <c r="D25" s="6"/>
      <c r="E25" s="6">
        <v>25</v>
      </c>
      <c r="F25" s="6"/>
      <c r="G25" s="6"/>
      <c r="H25" s="6"/>
      <c r="I25" s="6"/>
      <c r="J25" s="6">
        <f t="shared" si="1"/>
        <v>25</v>
      </c>
      <c r="K25" s="6"/>
      <c r="L25" s="6">
        <f t="shared" si="0"/>
        <v>25</v>
      </c>
      <c r="M25" s="6">
        <v>19</v>
      </c>
    </row>
    <row r="26" spans="1:13" x14ac:dyDescent="0.25">
      <c r="A26" s="11" t="s">
        <v>95</v>
      </c>
      <c r="B26" s="5" t="s">
        <v>134</v>
      </c>
      <c r="C26" s="5" t="s">
        <v>35</v>
      </c>
      <c r="D26" s="6">
        <v>0</v>
      </c>
      <c r="E26" s="6"/>
      <c r="F26" s="6"/>
      <c r="G26" s="6"/>
      <c r="H26" s="6"/>
      <c r="I26" s="6"/>
      <c r="J26" s="6">
        <f t="shared" si="1"/>
        <v>0</v>
      </c>
      <c r="K26" s="6"/>
      <c r="L26" s="6">
        <f t="shared" si="0"/>
        <v>0</v>
      </c>
      <c r="M26" s="6">
        <v>20</v>
      </c>
    </row>
    <row r="27" spans="1:13" x14ac:dyDescent="0.25">
      <c r="A27" s="11" t="s">
        <v>97</v>
      </c>
      <c r="B27" s="11" t="s">
        <v>375</v>
      </c>
      <c r="C27" s="11" t="s">
        <v>32</v>
      </c>
      <c r="D27" s="6"/>
      <c r="E27" s="6"/>
      <c r="F27" s="6">
        <v>0</v>
      </c>
      <c r="G27" s="6">
        <v>0</v>
      </c>
      <c r="H27" s="6"/>
      <c r="I27" s="6"/>
      <c r="J27" s="6">
        <f t="shared" si="1"/>
        <v>0</v>
      </c>
      <c r="K27" s="6"/>
      <c r="L27" s="6">
        <f t="shared" si="0"/>
        <v>0</v>
      </c>
      <c r="M27" s="6">
        <v>20</v>
      </c>
    </row>
    <row r="28" spans="1:13" x14ac:dyDescent="0.25">
      <c r="A28" s="11" t="s">
        <v>266</v>
      </c>
      <c r="B28" s="11" t="s">
        <v>376</v>
      </c>
      <c r="C28" s="11" t="s">
        <v>32</v>
      </c>
      <c r="D28" s="6"/>
      <c r="E28" s="6"/>
      <c r="F28" s="10">
        <v>0</v>
      </c>
      <c r="G28" s="6">
        <v>0</v>
      </c>
      <c r="H28" s="6"/>
      <c r="I28" s="6"/>
      <c r="J28" s="6">
        <f t="shared" si="1"/>
        <v>0</v>
      </c>
      <c r="K28" s="6"/>
      <c r="L28" s="6">
        <f t="shared" si="0"/>
        <v>0</v>
      </c>
      <c r="M28" s="6">
        <v>20</v>
      </c>
    </row>
    <row r="29" spans="1:13" x14ac:dyDescent="0.25">
      <c r="A29" s="11" t="s">
        <v>268</v>
      </c>
      <c r="B29" s="11" t="s">
        <v>406</v>
      </c>
      <c r="C29" s="11" t="s">
        <v>32</v>
      </c>
      <c r="D29" s="5"/>
      <c r="E29" s="5"/>
      <c r="F29" s="5"/>
      <c r="G29" s="10">
        <v>0</v>
      </c>
      <c r="H29" s="5"/>
      <c r="I29" s="5"/>
      <c r="J29" s="6">
        <f t="shared" si="1"/>
        <v>0</v>
      </c>
      <c r="K29" s="5"/>
      <c r="L29" s="6">
        <f t="shared" si="0"/>
        <v>0</v>
      </c>
      <c r="M29" s="6">
        <v>20</v>
      </c>
    </row>
    <row r="30" spans="1:13" x14ac:dyDescent="0.25">
      <c r="A30" s="18"/>
    </row>
  </sheetData>
  <sortState ref="B7:L29">
    <sortCondition descending="1" ref="L7:L29"/>
    <sortCondition descending="1" ref="K7:K29"/>
  </sortState>
  <mergeCells count="5">
    <mergeCell ref="A1:M1"/>
    <mergeCell ref="A2:M2"/>
    <mergeCell ref="A3:M3"/>
    <mergeCell ref="A4:M4"/>
    <mergeCell ref="A5:B5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workbookViewId="0">
      <selection activeCell="C16" sqref="C16"/>
    </sheetView>
  </sheetViews>
  <sheetFormatPr defaultRowHeight="15" x14ac:dyDescent="0.25"/>
  <cols>
    <col min="1" max="1" width="4.140625" customWidth="1"/>
    <col min="2" max="2" width="23.42578125" customWidth="1"/>
    <col min="3" max="3" width="26.7109375" customWidth="1"/>
  </cols>
  <sheetData>
    <row r="1" spans="1:13" x14ac:dyDescent="0.2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1:13" x14ac:dyDescent="0.25">
      <c r="A2" s="23" t="s">
        <v>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</row>
    <row r="3" spans="1:13" ht="33.75" customHeight="1" x14ac:dyDescent="0.35">
      <c r="A3" s="24" t="s">
        <v>2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</row>
    <row r="4" spans="1:13" ht="35.25" customHeight="1" x14ac:dyDescent="0.25">
      <c r="A4" s="25" t="s">
        <v>3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</row>
    <row r="5" spans="1:13" x14ac:dyDescent="0.25">
      <c r="A5" s="26" t="s">
        <v>142</v>
      </c>
      <c r="B5" s="26"/>
      <c r="C5" s="1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ht="30" x14ac:dyDescent="0.25">
      <c r="A6" s="3" t="s">
        <v>4</v>
      </c>
      <c r="B6" s="3" t="s">
        <v>5</v>
      </c>
      <c r="C6" s="3" t="s">
        <v>6</v>
      </c>
      <c r="D6" s="4" t="s">
        <v>7</v>
      </c>
      <c r="E6" s="4" t="s">
        <v>8</v>
      </c>
      <c r="F6" s="4" t="s">
        <v>9</v>
      </c>
      <c r="G6" s="4" t="s">
        <v>10</v>
      </c>
      <c r="H6" s="4" t="s">
        <v>11</v>
      </c>
      <c r="I6" s="4" t="s">
        <v>12</v>
      </c>
      <c r="J6" s="4" t="s">
        <v>419</v>
      </c>
      <c r="K6" s="4" t="s">
        <v>13</v>
      </c>
      <c r="L6" s="4" t="s">
        <v>432</v>
      </c>
      <c r="M6" s="4" t="s">
        <v>15</v>
      </c>
    </row>
    <row r="7" spans="1:13" x14ac:dyDescent="0.25">
      <c r="A7" s="19" t="s">
        <v>17</v>
      </c>
      <c r="B7" s="5" t="s">
        <v>149</v>
      </c>
      <c r="C7" s="5" t="s">
        <v>21</v>
      </c>
      <c r="D7" s="6">
        <v>30</v>
      </c>
      <c r="E7" s="6">
        <v>33</v>
      </c>
      <c r="F7" s="12">
        <v>40</v>
      </c>
      <c r="G7" s="12">
        <v>40</v>
      </c>
      <c r="H7" s="6"/>
      <c r="I7" s="12">
        <v>40</v>
      </c>
      <c r="J7" s="6">
        <f>I7+G7+F7+E7</f>
        <v>153</v>
      </c>
      <c r="K7" s="12">
        <v>40</v>
      </c>
      <c r="L7" s="6">
        <f t="shared" ref="L7:L27" si="0">K7+J7</f>
        <v>193</v>
      </c>
      <c r="M7" s="12">
        <v>1</v>
      </c>
    </row>
    <row r="8" spans="1:13" x14ac:dyDescent="0.25">
      <c r="A8" s="19" t="s">
        <v>19</v>
      </c>
      <c r="B8" s="5" t="s">
        <v>143</v>
      </c>
      <c r="C8" s="5" t="s">
        <v>89</v>
      </c>
      <c r="D8" s="12">
        <v>40</v>
      </c>
      <c r="E8" s="12">
        <v>40</v>
      </c>
      <c r="F8" s="6">
        <v>31</v>
      </c>
      <c r="G8" s="6"/>
      <c r="H8" s="12">
        <v>40</v>
      </c>
      <c r="I8" s="6">
        <v>33</v>
      </c>
      <c r="J8" s="6">
        <f>I8+H8+E8+D8</f>
        <v>153</v>
      </c>
      <c r="K8" s="6">
        <v>35</v>
      </c>
      <c r="L8" s="6">
        <f t="shared" si="0"/>
        <v>188</v>
      </c>
      <c r="M8" s="12">
        <v>2</v>
      </c>
    </row>
    <row r="9" spans="1:13" x14ac:dyDescent="0.25">
      <c r="A9" s="19" t="s">
        <v>22</v>
      </c>
      <c r="B9" s="5" t="s">
        <v>150</v>
      </c>
      <c r="C9" s="5" t="s">
        <v>21</v>
      </c>
      <c r="D9" s="6">
        <v>29</v>
      </c>
      <c r="E9" s="6">
        <v>30</v>
      </c>
      <c r="F9" s="6">
        <v>37</v>
      </c>
      <c r="G9" s="6">
        <v>26</v>
      </c>
      <c r="H9" s="6">
        <v>37</v>
      </c>
      <c r="I9" s="6">
        <v>37</v>
      </c>
      <c r="J9" s="6">
        <f>I9+H9+F9+E9</f>
        <v>141</v>
      </c>
      <c r="K9" s="6">
        <v>37</v>
      </c>
      <c r="L9" s="6">
        <f t="shared" si="0"/>
        <v>178</v>
      </c>
      <c r="M9" s="12">
        <v>3</v>
      </c>
    </row>
    <row r="10" spans="1:13" x14ac:dyDescent="0.25">
      <c r="A10" s="5" t="s">
        <v>25</v>
      </c>
      <c r="B10" s="5" t="s">
        <v>148</v>
      </c>
      <c r="C10" s="5" t="s">
        <v>124</v>
      </c>
      <c r="D10" s="6">
        <v>31</v>
      </c>
      <c r="E10" s="6">
        <v>29</v>
      </c>
      <c r="F10" s="6">
        <v>30</v>
      </c>
      <c r="G10" s="6">
        <v>35</v>
      </c>
      <c r="H10" s="6"/>
      <c r="I10" s="6">
        <v>35</v>
      </c>
      <c r="J10" s="6">
        <f>I10+G10+F10+D10</f>
        <v>131</v>
      </c>
      <c r="K10" s="6">
        <v>31</v>
      </c>
      <c r="L10" s="6">
        <f t="shared" si="0"/>
        <v>162</v>
      </c>
      <c r="M10" s="6">
        <v>4</v>
      </c>
    </row>
    <row r="11" spans="1:13" x14ac:dyDescent="0.25">
      <c r="A11" s="5" t="s">
        <v>28</v>
      </c>
      <c r="B11" s="5" t="s">
        <v>155</v>
      </c>
      <c r="C11" s="5" t="s">
        <v>32</v>
      </c>
      <c r="D11" s="6"/>
      <c r="E11" s="6">
        <v>35</v>
      </c>
      <c r="F11" s="6">
        <v>33</v>
      </c>
      <c r="G11" s="6">
        <v>30</v>
      </c>
      <c r="H11" s="6">
        <v>35</v>
      </c>
      <c r="I11" s="6"/>
      <c r="J11" s="6">
        <f>H11+G11+F11+E11</f>
        <v>133</v>
      </c>
      <c r="K11" s="6">
        <v>29</v>
      </c>
      <c r="L11" s="6">
        <f t="shared" si="0"/>
        <v>162</v>
      </c>
      <c r="M11" s="6">
        <v>5</v>
      </c>
    </row>
    <row r="12" spans="1:13" x14ac:dyDescent="0.25">
      <c r="A12" s="5" t="s">
        <v>30</v>
      </c>
      <c r="B12" s="5" t="s">
        <v>147</v>
      </c>
      <c r="C12" s="5" t="s">
        <v>32</v>
      </c>
      <c r="D12" s="6">
        <v>32</v>
      </c>
      <c r="E12" s="6">
        <v>27</v>
      </c>
      <c r="F12" s="6"/>
      <c r="G12" s="6">
        <v>31</v>
      </c>
      <c r="H12" s="6">
        <v>33</v>
      </c>
      <c r="I12" s="6"/>
      <c r="J12" s="6">
        <f t="shared" ref="J12:J27" si="1">SUM(D12:I12)</f>
        <v>123</v>
      </c>
      <c r="K12" s="6">
        <v>33</v>
      </c>
      <c r="L12" s="6">
        <f t="shared" si="0"/>
        <v>156</v>
      </c>
      <c r="M12" s="6">
        <v>6</v>
      </c>
    </row>
    <row r="13" spans="1:13" x14ac:dyDescent="0.25">
      <c r="A13" s="5" t="s">
        <v>33</v>
      </c>
      <c r="B13" s="5" t="s">
        <v>152</v>
      </c>
      <c r="C13" s="5" t="s">
        <v>35</v>
      </c>
      <c r="D13" s="6">
        <v>0</v>
      </c>
      <c r="E13" s="6">
        <v>32</v>
      </c>
      <c r="F13" s="6"/>
      <c r="G13" s="6">
        <v>37</v>
      </c>
      <c r="H13" s="6"/>
      <c r="I13" s="6">
        <v>31</v>
      </c>
      <c r="J13" s="6">
        <f t="shared" si="1"/>
        <v>100</v>
      </c>
      <c r="K13" s="6">
        <v>28</v>
      </c>
      <c r="L13" s="6">
        <f t="shared" si="0"/>
        <v>128</v>
      </c>
      <c r="M13" s="6">
        <v>7</v>
      </c>
    </row>
    <row r="14" spans="1:13" x14ac:dyDescent="0.25">
      <c r="A14" s="5" t="s">
        <v>36</v>
      </c>
      <c r="B14" s="5" t="s">
        <v>151</v>
      </c>
      <c r="C14" s="5" t="s">
        <v>32</v>
      </c>
      <c r="D14" s="6">
        <v>28</v>
      </c>
      <c r="E14" s="6">
        <v>0</v>
      </c>
      <c r="F14" s="6">
        <v>35</v>
      </c>
      <c r="G14" s="6">
        <v>29</v>
      </c>
      <c r="H14" s="6"/>
      <c r="I14" s="6"/>
      <c r="J14" s="6">
        <f t="shared" si="1"/>
        <v>92</v>
      </c>
      <c r="K14" s="6">
        <v>30</v>
      </c>
      <c r="L14" s="6">
        <f t="shared" si="0"/>
        <v>122</v>
      </c>
      <c r="M14" s="6">
        <v>8</v>
      </c>
    </row>
    <row r="15" spans="1:13" x14ac:dyDescent="0.25">
      <c r="A15" s="5" t="s">
        <v>38</v>
      </c>
      <c r="B15" s="5" t="s">
        <v>144</v>
      </c>
      <c r="C15" s="5" t="s">
        <v>74</v>
      </c>
      <c r="D15" s="6">
        <v>37</v>
      </c>
      <c r="E15" s="6">
        <v>31</v>
      </c>
      <c r="F15" s="6"/>
      <c r="G15" s="6"/>
      <c r="H15" s="6"/>
      <c r="I15" s="6">
        <v>29</v>
      </c>
      <c r="J15" s="6">
        <f t="shared" si="1"/>
        <v>97</v>
      </c>
      <c r="K15" s="6"/>
      <c r="L15" s="6">
        <f t="shared" si="0"/>
        <v>97</v>
      </c>
      <c r="M15" s="6">
        <v>9</v>
      </c>
    </row>
    <row r="16" spans="1:13" x14ac:dyDescent="0.25">
      <c r="A16" s="5" t="s">
        <v>40</v>
      </c>
      <c r="B16" s="5" t="s">
        <v>154</v>
      </c>
      <c r="C16" s="5" t="s">
        <v>32</v>
      </c>
      <c r="D16" s="6"/>
      <c r="E16" s="6">
        <v>37</v>
      </c>
      <c r="F16" s="6">
        <v>0</v>
      </c>
      <c r="G16" s="6">
        <v>25</v>
      </c>
      <c r="H16" s="6">
        <v>32</v>
      </c>
      <c r="I16" s="6"/>
      <c r="J16" s="6">
        <f t="shared" si="1"/>
        <v>94</v>
      </c>
      <c r="K16" s="6"/>
      <c r="L16" s="6">
        <f t="shared" si="0"/>
        <v>94</v>
      </c>
      <c r="M16" s="6">
        <v>10</v>
      </c>
    </row>
    <row r="17" spans="1:13" x14ac:dyDescent="0.25">
      <c r="A17" s="5" t="s">
        <v>42</v>
      </c>
      <c r="B17" s="5" t="s">
        <v>146</v>
      </c>
      <c r="C17" s="5" t="s">
        <v>32</v>
      </c>
      <c r="D17" s="6">
        <v>33</v>
      </c>
      <c r="E17" s="6">
        <v>28</v>
      </c>
      <c r="F17" s="6">
        <v>0</v>
      </c>
      <c r="G17" s="6"/>
      <c r="H17" s="6">
        <v>31</v>
      </c>
      <c r="I17" s="6"/>
      <c r="J17" s="6">
        <f t="shared" si="1"/>
        <v>92</v>
      </c>
      <c r="K17" s="6"/>
      <c r="L17" s="6">
        <f t="shared" si="0"/>
        <v>92</v>
      </c>
      <c r="M17" s="6">
        <v>11</v>
      </c>
    </row>
    <row r="18" spans="1:13" x14ac:dyDescent="0.25">
      <c r="A18" s="5" t="s">
        <v>44</v>
      </c>
      <c r="B18" s="8" t="s">
        <v>362</v>
      </c>
      <c r="C18" s="8" t="s">
        <v>350</v>
      </c>
      <c r="D18" s="6"/>
      <c r="E18" s="6"/>
      <c r="F18" s="6">
        <v>32</v>
      </c>
      <c r="G18" s="6">
        <v>32</v>
      </c>
      <c r="H18" s="6"/>
      <c r="I18" s="6">
        <v>28</v>
      </c>
      <c r="J18" s="6">
        <f t="shared" si="1"/>
        <v>92</v>
      </c>
      <c r="K18" s="6"/>
      <c r="L18" s="6">
        <f t="shared" si="0"/>
        <v>92</v>
      </c>
      <c r="M18" s="6">
        <v>11</v>
      </c>
    </row>
    <row r="19" spans="1:13" x14ac:dyDescent="0.25">
      <c r="A19" s="5" t="s">
        <v>46</v>
      </c>
      <c r="B19" s="5" t="s">
        <v>158</v>
      </c>
      <c r="C19" s="5" t="s">
        <v>32</v>
      </c>
      <c r="D19" s="6"/>
      <c r="E19" s="6">
        <v>0</v>
      </c>
      <c r="F19" s="6"/>
      <c r="G19" s="6">
        <v>33</v>
      </c>
      <c r="H19" s="6"/>
      <c r="I19" s="6"/>
      <c r="J19" s="6">
        <f t="shared" si="1"/>
        <v>33</v>
      </c>
      <c r="K19" s="6">
        <v>32</v>
      </c>
      <c r="L19" s="6">
        <f t="shared" si="0"/>
        <v>65</v>
      </c>
      <c r="M19" s="6">
        <v>13</v>
      </c>
    </row>
    <row r="20" spans="1:13" x14ac:dyDescent="0.25">
      <c r="A20" s="5" t="s">
        <v>48</v>
      </c>
      <c r="B20" s="5" t="s">
        <v>145</v>
      </c>
      <c r="C20" s="5" t="s">
        <v>74</v>
      </c>
      <c r="D20" s="6">
        <v>35</v>
      </c>
      <c r="E20" s="6"/>
      <c r="F20" s="6">
        <v>0</v>
      </c>
      <c r="G20" s="6">
        <v>28</v>
      </c>
      <c r="H20" s="6"/>
      <c r="I20" s="6"/>
      <c r="J20" s="6">
        <f t="shared" si="1"/>
        <v>63</v>
      </c>
      <c r="K20" s="6"/>
      <c r="L20" s="6">
        <f t="shared" si="0"/>
        <v>63</v>
      </c>
      <c r="M20" s="6">
        <v>14</v>
      </c>
    </row>
    <row r="21" spans="1:13" x14ac:dyDescent="0.25">
      <c r="A21" s="5" t="s">
        <v>50</v>
      </c>
      <c r="B21" s="5" t="s">
        <v>157</v>
      </c>
      <c r="C21" s="5" t="s">
        <v>120</v>
      </c>
      <c r="D21" s="6"/>
      <c r="E21" s="6">
        <v>25</v>
      </c>
      <c r="F21" s="6">
        <v>0</v>
      </c>
      <c r="G21" s="6">
        <v>0</v>
      </c>
      <c r="H21" s="6"/>
      <c r="I21" s="6">
        <v>32</v>
      </c>
      <c r="J21" s="6">
        <f t="shared" si="1"/>
        <v>57</v>
      </c>
      <c r="K21" s="6"/>
      <c r="L21" s="6">
        <f t="shared" si="0"/>
        <v>57</v>
      </c>
      <c r="M21" s="6">
        <v>15</v>
      </c>
    </row>
    <row r="22" spans="1:13" x14ac:dyDescent="0.25">
      <c r="A22" s="5" t="s">
        <v>52</v>
      </c>
      <c r="B22" s="8" t="s">
        <v>112</v>
      </c>
      <c r="C22" s="8" t="s">
        <v>35</v>
      </c>
      <c r="D22" s="6"/>
      <c r="E22" s="6"/>
      <c r="F22" s="6">
        <v>29</v>
      </c>
      <c r="G22" s="6">
        <v>23</v>
      </c>
      <c r="H22" s="6"/>
      <c r="I22" s="6"/>
      <c r="J22" s="6">
        <f t="shared" si="1"/>
        <v>52</v>
      </c>
      <c r="K22" s="6"/>
      <c r="L22" s="6">
        <f t="shared" si="0"/>
        <v>52</v>
      </c>
      <c r="M22" s="6">
        <v>16</v>
      </c>
    </row>
    <row r="23" spans="1:13" x14ac:dyDescent="0.25">
      <c r="A23" s="8" t="s">
        <v>54</v>
      </c>
      <c r="B23" s="5" t="s">
        <v>156</v>
      </c>
      <c r="C23" s="5" t="s">
        <v>32</v>
      </c>
      <c r="D23" s="6"/>
      <c r="E23" s="6">
        <v>26</v>
      </c>
      <c r="F23" s="6"/>
      <c r="G23" s="6">
        <v>24</v>
      </c>
      <c r="H23" s="6"/>
      <c r="I23" s="6"/>
      <c r="J23" s="6">
        <f t="shared" si="1"/>
        <v>50</v>
      </c>
      <c r="K23" s="6"/>
      <c r="L23" s="6">
        <f t="shared" si="0"/>
        <v>50</v>
      </c>
      <c r="M23" s="6">
        <v>17</v>
      </c>
    </row>
    <row r="24" spans="1:13" x14ac:dyDescent="0.25">
      <c r="A24" s="8" t="s">
        <v>56</v>
      </c>
      <c r="B24" s="8" t="s">
        <v>433</v>
      </c>
      <c r="C24" s="8" t="s">
        <v>35</v>
      </c>
      <c r="D24" s="6"/>
      <c r="E24" s="6"/>
      <c r="F24" s="6"/>
      <c r="G24" s="6"/>
      <c r="H24" s="6"/>
      <c r="I24" s="6">
        <v>30</v>
      </c>
      <c r="J24" s="6">
        <f t="shared" si="1"/>
        <v>30</v>
      </c>
      <c r="K24" s="6"/>
      <c r="L24" s="6">
        <f t="shared" si="0"/>
        <v>30</v>
      </c>
      <c r="M24" s="6">
        <v>17</v>
      </c>
    </row>
    <row r="25" spans="1:13" x14ac:dyDescent="0.25">
      <c r="A25" s="8" t="s">
        <v>93</v>
      </c>
      <c r="B25" s="8" t="s">
        <v>396</v>
      </c>
      <c r="C25" s="8" t="s">
        <v>32</v>
      </c>
      <c r="D25" s="6"/>
      <c r="E25" s="6"/>
      <c r="F25" s="6"/>
      <c r="G25" s="6">
        <v>27</v>
      </c>
      <c r="H25" s="6"/>
      <c r="I25" s="6"/>
      <c r="J25" s="6">
        <f t="shared" si="1"/>
        <v>27</v>
      </c>
      <c r="K25" s="6"/>
      <c r="L25" s="6">
        <f t="shared" si="0"/>
        <v>27</v>
      </c>
      <c r="M25" s="6">
        <v>19</v>
      </c>
    </row>
    <row r="26" spans="1:13" x14ac:dyDescent="0.25">
      <c r="A26" s="8" t="s">
        <v>95</v>
      </c>
      <c r="B26" s="5" t="s">
        <v>153</v>
      </c>
      <c r="C26" s="5" t="s">
        <v>32</v>
      </c>
      <c r="D26" s="6">
        <v>0</v>
      </c>
      <c r="E26" s="6"/>
      <c r="F26" s="6"/>
      <c r="G26" s="6"/>
      <c r="H26" s="6"/>
      <c r="I26" s="6"/>
      <c r="J26" s="6">
        <f t="shared" si="1"/>
        <v>0</v>
      </c>
      <c r="K26" s="6"/>
      <c r="L26" s="6">
        <f t="shared" si="0"/>
        <v>0</v>
      </c>
      <c r="M26" s="6">
        <v>20</v>
      </c>
    </row>
    <row r="27" spans="1:13" x14ac:dyDescent="0.25">
      <c r="A27" s="8" t="s">
        <v>97</v>
      </c>
      <c r="B27" s="8" t="s">
        <v>363</v>
      </c>
      <c r="C27" s="8" t="s">
        <v>108</v>
      </c>
      <c r="D27" s="6"/>
      <c r="E27" s="6"/>
      <c r="F27" s="6">
        <v>0</v>
      </c>
      <c r="G27" s="6"/>
      <c r="H27" s="6"/>
      <c r="I27" s="6"/>
      <c r="J27" s="6">
        <f t="shared" si="1"/>
        <v>0</v>
      </c>
      <c r="K27" s="6"/>
      <c r="L27" s="6">
        <f t="shared" si="0"/>
        <v>0</v>
      </c>
      <c r="M27" s="10">
        <v>20</v>
      </c>
    </row>
  </sheetData>
  <sortState ref="B7:L27">
    <sortCondition descending="1" ref="L7:L27"/>
    <sortCondition descending="1" ref="K7:K27"/>
  </sortState>
  <mergeCells count="5">
    <mergeCell ref="A1:M1"/>
    <mergeCell ref="A2:M2"/>
    <mergeCell ref="A3:M3"/>
    <mergeCell ref="A4:M4"/>
    <mergeCell ref="A5:B5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workbookViewId="0">
      <selection activeCell="M7" sqref="M7:M9"/>
    </sheetView>
  </sheetViews>
  <sheetFormatPr defaultRowHeight="15" x14ac:dyDescent="0.25"/>
  <cols>
    <col min="1" max="1" width="4.7109375" customWidth="1"/>
    <col min="2" max="2" width="20.85546875" customWidth="1"/>
    <col min="3" max="3" width="22.140625" customWidth="1"/>
  </cols>
  <sheetData>
    <row r="1" spans="1:13" x14ac:dyDescent="0.2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1:13" x14ac:dyDescent="0.25">
      <c r="A2" s="23" t="s">
        <v>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</row>
    <row r="3" spans="1:13" ht="36.75" customHeight="1" x14ac:dyDescent="0.35">
      <c r="A3" s="24" t="s">
        <v>2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</row>
    <row r="4" spans="1:13" ht="42.75" customHeight="1" x14ac:dyDescent="0.25">
      <c r="A4" s="25" t="s">
        <v>3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</row>
    <row r="5" spans="1:13" x14ac:dyDescent="0.25">
      <c r="A5" s="26" t="s">
        <v>159</v>
      </c>
      <c r="B5" s="26"/>
      <c r="C5" s="1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ht="30" x14ac:dyDescent="0.25">
      <c r="A6" s="3" t="s">
        <v>4</v>
      </c>
      <c r="B6" s="3" t="s">
        <v>5</v>
      </c>
      <c r="C6" s="3" t="s">
        <v>6</v>
      </c>
      <c r="D6" s="4" t="s">
        <v>7</v>
      </c>
      <c r="E6" s="4" t="s">
        <v>8</v>
      </c>
      <c r="F6" s="4" t="s">
        <v>9</v>
      </c>
      <c r="G6" s="4" t="s">
        <v>10</v>
      </c>
      <c r="H6" s="4" t="s">
        <v>11</v>
      </c>
      <c r="I6" s="4" t="s">
        <v>12</v>
      </c>
      <c r="J6" s="4" t="s">
        <v>419</v>
      </c>
      <c r="K6" s="4" t="s">
        <v>13</v>
      </c>
      <c r="L6" s="4" t="s">
        <v>432</v>
      </c>
      <c r="M6" s="4" t="s">
        <v>15</v>
      </c>
    </row>
    <row r="7" spans="1:13" x14ac:dyDescent="0.25">
      <c r="A7" s="19" t="s">
        <v>17</v>
      </c>
      <c r="B7" s="5" t="s">
        <v>161</v>
      </c>
      <c r="C7" s="5" t="s">
        <v>32</v>
      </c>
      <c r="D7" s="6">
        <v>37</v>
      </c>
      <c r="E7" s="6">
        <v>30</v>
      </c>
      <c r="F7" s="12">
        <v>40</v>
      </c>
      <c r="G7" s="12">
        <v>40</v>
      </c>
      <c r="H7" s="12">
        <v>40</v>
      </c>
      <c r="I7" s="6">
        <v>0</v>
      </c>
      <c r="J7" s="6">
        <f>H7+G7+F7+D7</f>
        <v>157</v>
      </c>
      <c r="K7" s="12">
        <v>40</v>
      </c>
      <c r="L7" s="6">
        <f t="shared" ref="L7:L23" si="0">K7+J7</f>
        <v>197</v>
      </c>
      <c r="M7" s="12">
        <v>1</v>
      </c>
    </row>
    <row r="8" spans="1:13" x14ac:dyDescent="0.25">
      <c r="A8" s="19" t="s">
        <v>19</v>
      </c>
      <c r="B8" s="5" t="s">
        <v>160</v>
      </c>
      <c r="C8" s="5" t="s">
        <v>32</v>
      </c>
      <c r="D8" s="12">
        <v>40</v>
      </c>
      <c r="E8" s="12">
        <v>40</v>
      </c>
      <c r="F8" s="6">
        <v>0</v>
      </c>
      <c r="G8" s="6">
        <v>33</v>
      </c>
      <c r="H8" s="6">
        <v>37</v>
      </c>
      <c r="I8" s="6">
        <v>37</v>
      </c>
      <c r="J8" s="6">
        <f>I8+H8+E8+D8</f>
        <v>154</v>
      </c>
      <c r="K8" s="6">
        <v>31</v>
      </c>
      <c r="L8" s="6">
        <f t="shared" si="0"/>
        <v>185</v>
      </c>
      <c r="M8" s="12">
        <v>2</v>
      </c>
    </row>
    <row r="9" spans="1:13" x14ac:dyDescent="0.25">
      <c r="A9" s="19" t="s">
        <v>22</v>
      </c>
      <c r="B9" s="5" t="s">
        <v>165</v>
      </c>
      <c r="C9" s="5" t="s">
        <v>78</v>
      </c>
      <c r="D9" s="6">
        <v>31</v>
      </c>
      <c r="E9" s="6">
        <v>31</v>
      </c>
      <c r="F9" s="6">
        <v>32</v>
      </c>
      <c r="G9" s="6">
        <v>35</v>
      </c>
      <c r="H9" s="6"/>
      <c r="I9" s="12">
        <v>40</v>
      </c>
      <c r="J9" s="6">
        <f>I9+G9+F9+E9</f>
        <v>138</v>
      </c>
      <c r="K9" s="6">
        <v>37</v>
      </c>
      <c r="L9" s="6">
        <f t="shared" si="0"/>
        <v>175</v>
      </c>
      <c r="M9" s="12">
        <v>3</v>
      </c>
    </row>
    <row r="10" spans="1:13" x14ac:dyDescent="0.25">
      <c r="A10" s="5" t="s">
        <v>25</v>
      </c>
      <c r="B10" s="5" t="s">
        <v>162</v>
      </c>
      <c r="C10" s="5" t="s">
        <v>35</v>
      </c>
      <c r="D10" s="6">
        <v>35</v>
      </c>
      <c r="E10" s="6">
        <v>35</v>
      </c>
      <c r="F10" s="6">
        <v>35</v>
      </c>
      <c r="G10" s="6">
        <v>37</v>
      </c>
      <c r="H10" s="6">
        <v>33</v>
      </c>
      <c r="I10" s="6">
        <v>35</v>
      </c>
      <c r="J10" s="6">
        <f>I10+G10+F10+E10</f>
        <v>142</v>
      </c>
      <c r="K10" s="6">
        <v>26</v>
      </c>
      <c r="L10" s="6">
        <f t="shared" si="0"/>
        <v>168</v>
      </c>
      <c r="M10" s="6">
        <v>4</v>
      </c>
    </row>
    <row r="11" spans="1:13" x14ac:dyDescent="0.25">
      <c r="A11" s="5" t="s">
        <v>28</v>
      </c>
      <c r="B11" s="5" t="s">
        <v>163</v>
      </c>
      <c r="C11" s="5" t="s">
        <v>124</v>
      </c>
      <c r="D11" s="6">
        <v>33</v>
      </c>
      <c r="E11" s="6">
        <v>33</v>
      </c>
      <c r="F11" s="6">
        <v>33</v>
      </c>
      <c r="G11" s="6">
        <v>30</v>
      </c>
      <c r="H11" s="6">
        <v>35</v>
      </c>
      <c r="I11" s="6">
        <v>0</v>
      </c>
      <c r="J11" s="6">
        <f>H11+F11+E11+D11</f>
        <v>134</v>
      </c>
      <c r="K11" s="6">
        <v>33</v>
      </c>
      <c r="L11" s="6">
        <f t="shared" si="0"/>
        <v>167</v>
      </c>
      <c r="M11" s="6">
        <v>5</v>
      </c>
    </row>
    <row r="12" spans="1:13" x14ac:dyDescent="0.25">
      <c r="A12" s="5" t="s">
        <v>30</v>
      </c>
      <c r="B12" s="5" t="s">
        <v>164</v>
      </c>
      <c r="C12" s="5" t="s">
        <v>32</v>
      </c>
      <c r="D12" s="6">
        <v>32</v>
      </c>
      <c r="E12" s="6">
        <v>29</v>
      </c>
      <c r="F12" s="6">
        <v>30</v>
      </c>
      <c r="G12" s="6">
        <v>32</v>
      </c>
      <c r="H12" s="6">
        <v>31</v>
      </c>
      <c r="I12" s="6">
        <v>30</v>
      </c>
      <c r="J12" s="6">
        <f>H12+G12+F12+D12</f>
        <v>125</v>
      </c>
      <c r="K12" s="6">
        <v>35</v>
      </c>
      <c r="L12" s="6">
        <f t="shared" si="0"/>
        <v>160</v>
      </c>
      <c r="M12" s="6">
        <v>6</v>
      </c>
    </row>
    <row r="13" spans="1:13" x14ac:dyDescent="0.25">
      <c r="A13" s="5" t="s">
        <v>33</v>
      </c>
      <c r="B13" s="5" t="s">
        <v>166</v>
      </c>
      <c r="C13" s="5" t="s">
        <v>32</v>
      </c>
      <c r="D13" s="6">
        <v>30</v>
      </c>
      <c r="E13" s="6">
        <v>0</v>
      </c>
      <c r="F13" s="6">
        <v>29</v>
      </c>
      <c r="G13" s="6">
        <v>29</v>
      </c>
      <c r="H13" s="6">
        <v>28</v>
      </c>
      <c r="I13" s="6">
        <v>31</v>
      </c>
      <c r="J13" s="6">
        <f>I13+G13+F13+D13</f>
        <v>119</v>
      </c>
      <c r="K13" s="6">
        <v>30</v>
      </c>
      <c r="L13" s="6">
        <f t="shared" si="0"/>
        <v>149</v>
      </c>
      <c r="M13" s="6">
        <v>7</v>
      </c>
    </row>
    <row r="14" spans="1:13" x14ac:dyDescent="0.25">
      <c r="A14" s="5" t="s">
        <v>36</v>
      </c>
      <c r="B14" s="5" t="s">
        <v>167</v>
      </c>
      <c r="C14" s="5" t="s">
        <v>35</v>
      </c>
      <c r="D14" s="6">
        <v>29</v>
      </c>
      <c r="E14" s="6">
        <v>32</v>
      </c>
      <c r="F14" s="6">
        <v>31</v>
      </c>
      <c r="G14" s="6">
        <v>24</v>
      </c>
      <c r="H14" s="6"/>
      <c r="I14" s="6"/>
      <c r="J14" s="6">
        <f>D14+E14+F14+G14</f>
        <v>116</v>
      </c>
      <c r="K14" s="6">
        <v>28</v>
      </c>
      <c r="L14" s="6">
        <f t="shared" si="0"/>
        <v>144</v>
      </c>
      <c r="M14" s="6">
        <v>8</v>
      </c>
    </row>
    <row r="15" spans="1:13" x14ac:dyDescent="0.25">
      <c r="A15" s="5" t="s">
        <v>38</v>
      </c>
      <c r="B15" s="8" t="s">
        <v>407</v>
      </c>
      <c r="C15" s="8" t="s">
        <v>35</v>
      </c>
      <c r="D15" s="6"/>
      <c r="E15" s="6"/>
      <c r="F15" s="6"/>
      <c r="G15" s="6">
        <v>31</v>
      </c>
      <c r="H15" s="6">
        <v>32</v>
      </c>
      <c r="I15" s="6">
        <v>33</v>
      </c>
      <c r="J15" s="6">
        <f>SUM(D15:I15)</f>
        <v>96</v>
      </c>
      <c r="K15" s="6">
        <v>27</v>
      </c>
      <c r="L15" s="6">
        <f t="shared" si="0"/>
        <v>123</v>
      </c>
      <c r="M15" s="6">
        <v>9</v>
      </c>
    </row>
    <row r="16" spans="1:13" x14ac:dyDescent="0.25">
      <c r="A16" s="5" t="s">
        <v>40</v>
      </c>
      <c r="B16" s="5" t="s">
        <v>168</v>
      </c>
      <c r="C16" s="5" t="s">
        <v>32</v>
      </c>
      <c r="D16" s="6">
        <v>28</v>
      </c>
      <c r="E16" s="6">
        <v>27</v>
      </c>
      <c r="F16" s="6">
        <v>0</v>
      </c>
      <c r="G16" s="6">
        <v>28</v>
      </c>
      <c r="H16" s="6">
        <v>29</v>
      </c>
      <c r="I16" s="6">
        <v>32</v>
      </c>
      <c r="J16" s="6">
        <f>I16+H16+G16+D16</f>
        <v>117</v>
      </c>
      <c r="K16" s="6"/>
      <c r="L16" s="6">
        <f t="shared" si="0"/>
        <v>117</v>
      </c>
      <c r="M16" s="6">
        <v>10</v>
      </c>
    </row>
    <row r="17" spans="1:13" x14ac:dyDescent="0.25">
      <c r="A17" s="5" t="s">
        <v>42</v>
      </c>
      <c r="B17" s="5" t="s">
        <v>173</v>
      </c>
      <c r="C17" s="5" t="s">
        <v>78</v>
      </c>
      <c r="D17" s="6"/>
      <c r="E17" s="6">
        <v>37</v>
      </c>
      <c r="F17" s="6">
        <v>37</v>
      </c>
      <c r="G17" s="6"/>
      <c r="H17" s="6"/>
      <c r="I17" s="6"/>
      <c r="J17" s="6">
        <f t="shared" ref="J17:J23" si="1">SUM(D17:I17)</f>
        <v>74</v>
      </c>
      <c r="K17" s="6">
        <v>32</v>
      </c>
      <c r="L17" s="6">
        <f t="shared" si="0"/>
        <v>106</v>
      </c>
      <c r="M17" s="6">
        <v>11</v>
      </c>
    </row>
    <row r="18" spans="1:13" x14ac:dyDescent="0.25">
      <c r="A18" s="5" t="s">
        <v>44</v>
      </c>
      <c r="B18" s="8" t="s">
        <v>377</v>
      </c>
      <c r="C18" s="8" t="s">
        <v>32</v>
      </c>
      <c r="D18" s="6"/>
      <c r="E18" s="6"/>
      <c r="F18" s="10">
        <v>27</v>
      </c>
      <c r="G18" s="6">
        <v>27</v>
      </c>
      <c r="H18" s="6">
        <v>30</v>
      </c>
      <c r="I18" s="6"/>
      <c r="J18" s="6">
        <f t="shared" si="1"/>
        <v>84</v>
      </c>
      <c r="K18" s="6"/>
      <c r="L18" s="6">
        <f t="shared" si="0"/>
        <v>84</v>
      </c>
      <c r="M18" s="6">
        <v>12</v>
      </c>
    </row>
    <row r="19" spans="1:13" x14ac:dyDescent="0.25">
      <c r="A19" s="5" t="s">
        <v>46</v>
      </c>
      <c r="B19" s="5" t="s">
        <v>169</v>
      </c>
      <c r="C19" s="5" t="s">
        <v>89</v>
      </c>
      <c r="D19" s="6">
        <v>27</v>
      </c>
      <c r="E19" s="6">
        <v>26</v>
      </c>
      <c r="F19" s="6">
        <v>28</v>
      </c>
      <c r="G19" s="6">
        <v>0</v>
      </c>
      <c r="H19" s="6"/>
      <c r="I19" s="6"/>
      <c r="J19" s="6">
        <f t="shared" si="1"/>
        <v>81</v>
      </c>
      <c r="K19" s="6"/>
      <c r="L19" s="6">
        <f t="shared" si="0"/>
        <v>81</v>
      </c>
      <c r="M19" s="6">
        <v>13</v>
      </c>
    </row>
    <row r="20" spans="1:13" x14ac:dyDescent="0.25">
      <c r="A20" s="5" t="s">
        <v>48</v>
      </c>
      <c r="B20" s="5" t="s">
        <v>172</v>
      </c>
      <c r="C20" s="5" t="s">
        <v>78</v>
      </c>
      <c r="D20" s="6">
        <v>24</v>
      </c>
      <c r="E20" s="6"/>
      <c r="F20" s="6">
        <v>26</v>
      </c>
      <c r="G20" s="6">
        <v>25</v>
      </c>
      <c r="H20" s="6"/>
      <c r="I20" s="6"/>
      <c r="J20" s="6">
        <f t="shared" si="1"/>
        <v>75</v>
      </c>
      <c r="K20" s="6"/>
      <c r="L20" s="6">
        <f t="shared" si="0"/>
        <v>75</v>
      </c>
      <c r="M20" s="6">
        <v>14</v>
      </c>
    </row>
    <row r="21" spans="1:13" x14ac:dyDescent="0.25">
      <c r="A21" s="8" t="s">
        <v>50</v>
      </c>
      <c r="B21" s="5" t="s">
        <v>170</v>
      </c>
      <c r="C21" s="5" t="s">
        <v>32</v>
      </c>
      <c r="D21" s="6">
        <v>26</v>
      </c>
      <c r="E21" s="6">
        <v>28</v>
      </c>
      <c r="F21" s="6"/>
      <c r="G21" s="6">
        <v>0</v>
      </c>
      <c r="H21" s="6"/>
      <c r="I21" s="6"/>
      <c r="J21" s="6">
        <f t="shared" si="1"/>
        <v>54</v>
      </c>
      <c r="K21" s="6"/>
      <c r="L21" s="6">
        <f t="shared" si="0"/>
        <v>54</v>
      </c>
      <c r="M21" s="6">
        <v>15</v>
      </c>
    </row>
    <row r="22" spans="1:13" x14ac:dyDescent="0.25">
      <c r="A22" s="8" t="s">
        <v>52</v>
      </c>
      <c r="B22" s="5" t="s">
        <v>171</v>
      </c>
      <c r="C22" s="5" t="s">
        <v>32</v>
      </c>
      <c r="D22" s="6">
        <v>25</v>
      </c>
      <c r="E22" s="6"/>
      <c r="F22" s="6"/>
      <c r="G22" s="6">
        <v>26</v>
      </c>
      <c r="H22" s="6"/>
      <c r="I22" s="6"/>
      <c r="J22" s="6">
        <f t="shared" si="1"/>
        <v>51</v>
      </c>
      <c r="K22" s="6"/>
      <c r="L22" s="6">
        <f t="shared" si="0"/>
        <v>51</v>
      </c>
      <c r="M22" s="6">
        <v>16</v>
      </c>
    </row>
    <row r="23" spans="1:13" x14ac:dyDescent="0.25">
      <c r="A23" s="8" t="s">
        <v>54</v>
      </c>
      <c r="B23" s="8" t="s">
        <v>472</v>
      </c>
      <c r="C23" s="8" t="s">
        <v>32</v>
      </c>
      <c r="D23" s="6"/>
      <c r="E23" s="6"/>
      <c r="F23" s="6"/>
      <c r="G23" s="6"/>
      <c r="H23" s="6"/>
      <c r="I23" s="6"/>
      <c r="J23" s="6">
        <f t="shared" si="1"/>
        <v>0</v>
      </c>
      <c r="K23" s="6">
        <v>29</v>
      </c>
      <c r="L23" s="6">
        <f t="shared" si="0"/>
        <v>29</v>
      </c>
      <c r="M23" s="6">
        <v>17</v>
      </c>
    </row>
  </sheetData>
  <sortState ref="B7:L23">
    <sortCondition descending="1" ref="L7:L23"/>
  </sortState>
  <mergeCells count="5">
    <mergeCell ref="A1:M1"/>
    <mergeCell ref="A2:M2"/>
    <mergeCell ref="A3:M3"/>
    <mergeCell ref="A4:M4"/>
    <mergeCell ref="A5:B5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workbookViewId="0">
      <selection activeCell="O19" sqref="O19"/>
    </sheetView>
  </sheetViews>
  <sheetFormatPr defaultRowHeight="15" x14ac:dyDescent="0.25"/>
  <cols>
    <col min="1" max="1" width="4.28515625" customWidth="1"/>
    <col min="2" max="2" width="20.5703125" customWidth="1"/>
    <col min="3" max="3" width="19.85546875" customWidth="1"/>
  </cols>
  <sheetData>
    <row r="1" spans="1:13" x14ac:dyDescent="0.2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1:13" x14ac:dyDescent="0.25">
      <c r="A2" s="23" t="s">
        <v>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</row>
    <row r="3" spans="1:13" ht="33.75" customHeight="1" x14ac:dyDescent="0.35">
      <c r="A3" s="24" t="s">
        <v>2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</row>
    <row r="4" spans="1:13" ht="35.25" customHeight="1" x14ac:dyDescent="0.25">
      <c r="A4" s="25" t="s">
        <v>3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</row>
    <row r="5" spans="1:13" x14ac:dyDescent="0.25">
      <c r="A5" s="26" t="s">
        <v>174</v>
      </c>
      <c r="B5" s="26"/>
      <c r="C5" s="1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ht="30" x14ac:dyDescent="0.25">
      <c r="A6" s="3" t="s">
        <v>4</v>
      </c>
      <c r="B6" s="3" t="s">
        <v>5</v>
      </c>
      <c r="C6" s="3" t="s">
        <v>6</v>
      </c>
      <c r="D6" s="4" t="s">
        <v>7</v>
      </c>
      <c r="E6" s="4" t="s">
        <v>8</v>
      </c>
      <c r="F6" s="4" t="s">
        <v>9</v>
      </c>
      <c r="G6" s="4" t="s">
        <v>10</v>
      </c>
      <c r="H6" s="4" t="s">
        <v>11</v>
      </c>
      <c r="I6" s="4" t="s">
        <v>12</v>
      </c>
      <c r="J6" s="4" t="s">
        <v>419</v>
      </c>
      <c r="K6" s="4" t="s">
        <v>13</v>
      </c>
      <c r="L6" s="4" t="s">
        <v>432</v>
      </c>
      <c r="M6" s="4" t="s">
        <v>15</v>
      </c>
    </row>
    <row r="7" spans="1:13" x14ac:dyDescent="0.25">
      <c r="A7" s="19" t="s">
        <v>17</v>
      </c>
      <c r="B7" s="5" t="s">
        <v>175</v>
      </c>
      <c r="C7" s="5" t="s">
        <v>176</v>
      </c>
      <c r="D7" s="12">
        <v>40</v>
      </c>
      <c r="E7" s="12">
        <v>40</v>
      </c>
      <c r="F7" s="12">
        <v>40</v>
      </c>
      <c r="G7" s="6"/>
      <c r="H7" s="6">
        <v>37</v>
      </c>
      <c r="I7" s="6">
        <v>37</v>
      </c>
      <c r="J7" s="6">
        <f>H7+F7+E7+D7</f>
        <v>157</v>
      </c>
      <c r="K7" s="6">
        <v>35</v>
      </c>
      <c r="L7" s="6">
        <f t="shared" ref="L7:L18" si="0">K7+J7</f>
        <v>192</v>
      </c>
      <c r="M7" s="12">
        <v>1</v>
      </c>
    </row>
    <row r="8" spans="1:13" x14ac:dyDescent="0.25">
      <c r="A8" s="19" t="s">
        <v>19</v>
      </c>
      <c r="B8" s="5" t="s">
        <v>177</v>
      </c>
      <c r="C8" s="5" t="s">
        <v>124</v>
      </c>
      <c r="D8" s="6">
        <v>37</v>
      </c>
      <c r="E8" s="6"/>
      <c r="F8" s="6">
        <v>37</v>
      </c>
      <c r="G8" s="6">
        <v>31</v>
      </c>
      <c r="H8" s="6"/>
      <c r="I8" s="12">
        <v>40</v>
      </c>
      <c r="J8" s="6">
        <f>SUM(D8:I8)</f>
        <v>145</v>
      </c>
      <c r="K8" s="6">
        <v>37</v>
      </c>
      <c r="L8" s="6">
        <f t="shared" si="0"/>
        <v>182</v>
      </c>
      <c r="M8" s="12">
        <v>2</v>
      </c>
    </row>
    <row r="9" spans="1:13" x14ac:dyDescent="0.25">
      <c r="A9" s="19" t="s">
        <v>22</v>
      </c>
      <c r="B9" s="5" t="s">
        <v>184</v>
      </c>
      <c r="C9" s="5" t="s">
        <v>124</v>
      </c>
      <c r="D9" s="6">
        <v>29</v>
      </c>
      <c r="E9" s="6">
        <v>35</v>
      </c>
      <c r="F9" s="6">
        <v>28</v>
      </c>
      <c r="G9" s="6">
        <v>37</v>
      </c>
      <c r="H9" s="6"/>
      <c r="I9" s="6"/>
      <c r="J9" s="6">
        <f>SUM(D9:I9)</f>
        <v>129</v>
      </c>
      <c r="K9" s="12">
        <v>40</v>
      </c>
      <c r="L9" s="6">
        <f t="shared" si="0"/>
        <v>169</v>
      </c>
      <c r="M9" s="12">
        <v>3</v>
      </c>
    </row>
    <row r="10" spans="1:13" x14ac:dyDescent="0.25">
      <c r="A10" s="5" t="s">
        <v>25</v>
      </c>
      <c r="B10" s="5" t="s">
        <v>178</v>
      </c>
      <c r="C10" s="5" t="s">
        <v>124</v>
      </c>
      <c r="D10" s="6">
        <v>35</v>
      </c>
      <c r="E10" s="6">
        <v>33</v>
      </c>
      <c r="F10" s="6">
        <v>33</v>
      </c>
      <c r="G10" s="6">
        <v>0</v>
      </c>
      <c r="H10" s="6"/>
      <c r="I10" s="6">
        <v>33</v>
      </c>
      <c r="J10" s="6">
        <f>SUM(D10:I10)</f>
        <v>134</v>
      </c>
      <c r="K10" s="6">
        <v>32</v>
      </c>
      <c r="L10" s="6">
        <f t="shared" si="0"/>
        <v>166</v>
      </c>
      <c r="M10" s="6">
        <v>4</v>
      </c>
    </row>
    <row r="11" spans="1:13" x14ac:dyDescent="0.25">
      <c r="A11" s="5" t="s">
        <v>28</v>
      </c>
      <c r="B11" s="5" t="s">
        <v>180</v>
      </c>
      <c r="C11" s="5" t="s">
        <v>181</v>
      </c>
      <c r="D11" s="6">
        <v>32</v>
      </c>
      <c r="E11" s="6">
        <v>32</v>
      </c>
      <c r="F11" s="6">
        <v>29</v>
      </c>
      <c r="G11" s="6">
        <v>33</v>
      </c>
      <c r="H11" s="6">
        <v>33</v>
      </c>
      <c r="I11" s="6">
        <v>32</v>
      </c>
      <c r="J11" s="6">
        <f>H11+G11+E11+D11</f>
        <v>130</v>
      </c>
      <c r="K11" s="6">
        <v>33</v>
      </c>
      <c r="L11" s="6">
        <f t="shared" si="0"/>
        <v>163</v>
      </c>
      <c r="M11" s="6">
        <v>5</v>
      </c>
    </row>
    <row r="12" spans="1:13" x14ac:dyDescent="0.25">
      <c r="A12" s="5" t="s">
        <v>30</v>
      </c>
      <c r="B12" s="5" t="s">
        <v>185</v>
      </c>
      <c r="C12" s="5" t="s">
        <v>186</v>
      </c>
      <c r="D12" s="6"/>
      <c r="E12" s="6">
        <v>37</v>
      </c>
      <c r="F12" s="6">
        <v>35</v>
      </c>
      <c r="G12" s="12">
        <v>40</v>
      </c>
      <c r="H12" s="12">
        <v>40</v>
      </c>
      <c r="I12" s="6">
        <v>35</v>
      </c>
      <c r="J12" s="6">
        <f>H12+G12+F12+E12</f>
        <v>152</v>
      </c>
      <c r="K12" s="6"/>
      <c r="L12" s="6">
        <f t="shared" si="0"/>
        <v>152</v>
      </c>
      <c r="M12" s="6">
        <v>6</v>
      </c>
    </row>
    <row r="13" spans="1:13" x14ac:dyDescent="0.25">
      <c r="A13" s="5" t="s">
        <v>33</v>
      </c>
      <c r="B13" s="5" t="s">
        <v>182</v>
      </c>
      <c r="C13" s="5" t="s">
        <v>35</v>
      </c>
      <c r="D13" s="6">
        <v>31</v>
      </c>
      <c r="E13" s="6"/>
      <c r="F13" s="6">
        <v>31</v>
      </c>
      <c r="G13" s="6"/>
      <c r="H13" s="6">
        <v>35</v>
      </c>
      <c r="I13" s="6">
        <v>31</v>
      </c>
      <c r="J13" s="6">
        <f t="shared" ref="J13:J18" si="1">SUM(D13:I13)</f>
        <v>128</v>
      </c>
      <c r="K13" s="6"/>
      <c r="L13" s="6">
        <f t="shared" si="0"/>
        <v>128</v>
      </c>
      <c r="M13" s="6">
        <v>7</v>
      </c>
    </row>
    <row r="14" spans="1:13" x14ac:dyDescent="0.25">
      <c r="A14" s="5" t="s">
        <v>36</v>
      </c>
      <c r="B14" s="5" t="s">
        <v>183</v>
      </c>
      <c r="C14" s="5" t="s">
        <v>89</v>
      </c>
      <c r="D14" s="6">
        <v>30</v>
      </c>
      <c r="E14" s="6"/>
      <c r="F14" s="6">
        <v>32</v>
      </c>
      <c r="G14" s="6">
        <v>35</v>
      </c>
      <c r="H14" s="6"/>
      <c r="I14" s="6"/>
      <c r="J14" s="6">
        <f t="shared" si="1"/>
        <v>97</v>
      </c>
      <c r="K14" s="6"/>
      <c r="L14" s="6">
        <f t="shared" si="0"/>
        <v>97</v>
      </c>
      <c r="M14" s="6">
        <v>8</v>
      </c>
    </row>
    <row r="15" spans="1:13" x14ac:dyDescent="0.25">
      <c r="A15" s="5" t="s">
        <v>38</v>
      </c>
      <c r="B15" s="5" t="s">
        <v>179</v>
      </c>
      <c r="C15" s="5" t="s">
        <v>124</v>
      </c>
      <c r="D15" s="6">
        <v>33</v>
      </c>
      <c r="E15" s="6"/>
      <c r="F15" s="6">
        <v>30</v>
      </c>
      <c r="G15" s="6">
        <v>32</v>
      </c>
      <c r="H15" s="6"/>
      <c r="I15" s="6"/>
      <c r="J15" s="6">
        <f t="shared" si="1"/>
        <v>95</v>
      </c>
      <c r="K15" s="6"/>
      <c r="L15" s="6">
        <f t="shared" si="0"/>
        <v>95</v>
      </c>
      <c r="M15" s="6">
        <v>9</v>
      </c>
    </row>
    <row r="16" spans="1:13" x14ac:dyDescent="0.25">
      <c r="A16" s="8" t="s">
        <v>40</v>
      </c>
      <c r="B16" s="8" t="s">
        <v>364</v>
      </c>
      <c r="C16" s="8" t="s">
        <v>365</v>
      </c>
      <c r="D16" s="5"/>
      <c r="E16" s="5"/>
      <c r="F16" s="10">
        <v>27</v>
      </c>
      <c r="G16" s="6">
        <v>30</v>
      </c>
      <c r="H16" s="6"/>
      <c r="I16" s="6"/>
      <c r="J16" s="6">
        <f t="shared" si="1"/>
        <v>57</v>
      </c>
      <c r="K16" s="6"/>
      <c r="L16" s="6">
        <f t="shared" si="0"/>
        <v>57</v>
      </c>
      <c r="M16" s="6">
        <v>10</v>
      </c>
    </row>
    <row r="17" spans="1:13" x14ac:dyDescent="0.25">
      <c r="A17" s="8" t="s">
        <v>42</v>
      </c>
      <c r="B17" s="8" t="s">
        <v>480</v>
      </c>
      <c r="C17" s="8" t="s">
        <v>124</v>
      </c>
      <c r="D17" s="6"/>
      <c r="E17" s="6"/>
      <c r="F17" s="6"/>
      <c r="G17" s="6"/>
      <c r="H17" s="6"/>
      <c r="I17" s="6"/>
      <c r="J17" s="6">
        <f t="shared" si="1"/>
        <v>0</v>
      </c>
      <c r="K17" s="6">
        <v>31</v>
      </c>
      <c r="L17" s="6">
        <f t="shared" si="0"/>
        <v>31</v>
      </c>
      <c r="M17" s="6">
        <v>11</v>
      </c>
    </row>
    <row r="18" spans="1:13" x14ac:dyDescent="0.25">
      <c r="A18" s="8" t="s">
        <v>44</v>
      </c>
      <c r="B18" s="8" t="s">
        <v>397</v>
      </c>
      <c r="C18" s="8" t="s">
        <v>32</v>
      </c>
      <c r="D18" s="5"/>
      <c r="E18" s="5"/>
      <c r="F18" s="5"/>
      <c r="G18" s="10">
        <v>29</v>
      </c>
      <c r="H18" s="5"/>
      <c r="I18" s="5"/>
      <c r="J18" s="6">
        <f t="shared" si="1"/>
        <v>29</v>
      </c>
      <c r="K18" s="5"/>
      <c r="L18" s="6">
        <f t="shared" si="0"/>
        <v>29</v>
      </c>
      <c r="M18" s="6">
        <v>12</v>
      </c>
    </row>
  </sheetData>
  <sortState ref="B7:L18">
    <sortCondition descending="1" ref="L7:L18"/>
    <sortCondition descending="1" ref="K7:K18"/>
  </sortState>
  <mergeCells count="5">
    <mergeCell ref="A1:M1"/>
    <mergeCell ref="A2:M2"/>
    <mergeCell ref="A3:M3"/>
    <mergeCell ref="A4:M4"/>
    <mergeCell ref="A5:B5"/>
  </mergeCell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workbookViewId="0">
      <selection activeCell="M7" sqref="M7:M9"/>
    </sheetView>
  </sheetViews>
  <sheetFormatPr defaultRowHeight="15" x14ac:dyDescent="0.25"/>
  <cols>
    <col min="1" max="1" width="5" customWidth="1"/>
    <col min="2" max="2" width="23" customWidth="1"/>
    <col min="3" max="3" width="20.42578125" bestFit="1" customWidth="1"/>
  </cols>
  <sheetData>
    <row r="1" spans="1:13" x14ac:dyDescent="0.2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1:13" x14ac:dyDescent="0.25">
      <c r="A2" s="23" t="s">
        <v>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</row>
    <row r="3" spans="1:13" ht="40.5" customHeight="1" x14ac:dyDescent="0.35">
      <c r="A3" s="24" t="s">
        <v>2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</row>
    <row r="4" spans="1:13" ht="38.25" customHeight="1" x14ac:dyDescent="0.25">
      <c r="A4" s="25" t="s">
        <v>3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</row>
    <row r="5" spans="1:13" x14ac:dyDescent="0.25">
      <c r="A5" s="26" t="s">
        <v>187</v>
      </c>
      <c r="B5" s="26"/>
      <c r="C5" s="1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ht="30" x14ac:dyDescent="0.25">
      <c r="A6" s="3" t="s">
        <v>4</v>
      </c>
      <c r="B6" s="3" t="s">
        <v>5</v>
      </c>
      <c r="C6" s="3" t="s">
        <v>6</v>
      </c>
      <c r="D6" s="4" t="s">
        <v>7</v>
      </c>
      <c r="E6" s="4" t="s">
        <v>8</v>
      </c>
      <c r="F6" s="4" t="s">
        <v>9</v>
      </c>
      <c r="G6" s="4" t="s">
        <v>10</v>
      </c>
      <c r="H6" s="4" t="s">
        <v>11</v>
      </c>
      <c r="I6" s="4" t="s">
        <v>12</v>
      </c>
      <c r="J6" s="4" t="s">
        <v>419</v>
      </c>
      <c r="K6" s="4" t="s">
        <v>13</v>
      </c>
      <c r="L6" s="4" t="s">
        <v>432</v>
      </c>
      <c r="M6" s="4" t="s">
        <v>15</v>
      </c>
    </row>
    <row r="7" spans="1:13" x14ac:dyDescent="0.25">
      <c r="A7" s="19" t="s">
        <v>17</v>
      </c>
      <c r="B7" s="5" t="s">
        <v>188</v>
      </c>
      <c r="C7" s="5" t="s">
        <v>189</v>
      </c>
      <c r="D7" s="12">
        <v>40</v>
      </c>
      <c r="E7" s="12">
        <v>40</v>
      </c>
      <c r="F7" s="12">
        <v>40</v>
      </c>
      <c r="G7" s="12">
        <v>40</v>
      </c>
      <c r="H7" s="12">
        <v>40</v>
      </c>
      <c r="I7" s="12">
        <v>40</v>
      </c>
      <c r="J7" s="6">
        <f>D7+E7+F7+G7</f>
        <v>160</v>
      </c>
      <c r="K7" s="6">
        <v>35</v>
      </c>
      <c r="L7" s="6">
        <f t="shared" ref="L7:L22" si="0">K7+J7</f>
        <v>195</v>
      </c>
      <c r="M7" s="12">
        <v>1</v>
      </c>
    </row>
    <row r="8" spans="1:13" x14ac:dyDescent="0.25">
      <c r="A8" s="19" t="s">
        <v>19</v>
      </c>
      <c r="B8" s="5" t="s">
        <v>192</v>
      </c>
      <c r="C8" s="5" t="s">
        <v>193</v>
      </c>
      <c r="D8" s="6">
        <v>33</v>
      </c>
      <c r="E8" s="6">
        <v>37</v>
      </c>
      <c r="F8" s="6">
        <v>35</v>
      </c>
      <c r="G8" s="6">
        <v>33</v>
      </c>
      <c r="H8" s="6">
        <v>37</v>
      </c>
      <c r="I8" s="6">
        <v>33</v>
      </c>
      <c r="J8" s="6">
        <f>H8+G8+F8+E8</f>
        <v>142</v>
      </c>
      <c r="K8" s="12">
        <v>40</v>
      </c>
      <c r="L8" s="6">
        <f t="shared" si="0"/>
        <v>182</v>
      </c>
      <c r="M8" s="12">
        <v>2</v>
      </c>
    </row>
    <row r="9" spans="1:13" x14ac:dyDescent="0.25">
      <c r="A9" s="19" t="s">
        <v>22</v>
      </c>
      <c r="B9" s="5" t="s">
        <v>191</v>
      </c>
      <c r="C9" s="5" t="s">
        <v>189</v>
      </c>
      <c r="D9" s="6">
        <v>35</v>
      </c>
      <c r="E9" s="6">
        <v>33</v>
      </c>
      <c r="F9" s="6">
        <v>33</v>
      </c>
      <c r="G9" s="6">
        <v>37</v>
      </c>
      <c r="H9" s="6">
        <v>33</v>
      </c>
      <c r="I9" s="6">
        <v>37</v>
      </c>
      <c r="J9" s="6">
        <f>I9+G9+E9+D9</f>
        <v>142</v>
      </c>
      <c r="K9" s="6">
        <v>32</v>
      </c>
      <c r="L9" s="6">
        <f t="shared" si="0"/>
        <v>174</v>
      </c>
      <c r="M9" s="12">
        <v>3</v>
      </c>
    </row>
    <row r="10" spans="1:13" x14ac:dyDescent="0.25">
      <c r="A10" s="5" t="s">
        <v>25</v>
      </c>
      <c r="B10" s="5" t="s">
        <v>194</v>
      </c>
      <c r="C10" s="5" t="s">
        <v>32</v>
      </c>
      <c r="D10" s="6">
        <v>32</v>
      </c>
      <c r="E10" s="6">
        <v>30</v>
      </c>
      <c r="F10" s="6"/>
      <c r="G10" s="6">
        <v>35</v>
      </c>
      <c r="H10" s="6"/>
      <c r="I10" s="6">
        <v>31</v>
      </c>
      <c r="J10" s="6">
        <f>SUM(D10:I10)</f>
        <v>128</v>
      </c>
      <c r="K10" s="6">
        <v>33</v>
      </c>
      <c r="L10" s="6">
        <f t="shared" si="0"/>
        <v>161</v>
      </c>
      <c r="M10" s="6">
        <v>4</v>
      </c>
    </row>
    <row r="11" spans="1:13" x14ac:dyDescent="0.25">
      <c r="A11" s="5" t="s">
        <v>28</v>
      </c>
      <c r="B11" s="5" t="s">
        <v>190</v>
      </c>
      <c r="C11" s="5" t="s">
        <v>189</v>
      </c>
      <c r="D11" s="6">
        <v>37</v>
      </c>
      <c r="E11" s="6">
        <v>35</v>
      </c>
      <c r="F11" s="6">
        <v>37</v>
      </c>
      <c r="G11" s="6">
        <v>31</v>
      </c>
      <c r="H11" s="6">
        <v>0</v>
      </c>
      <c r="I11" s="6"/>
      <c r="J11" s="6">
        <f>G11+F11+E11+D11</f>
        <v>140</v>
      </c>
      <c r="K11" s="6"/>
      <c r="L11" s="6">
        <f t="shared" si="0"/>
        <v>140</v>
      </c>
      <c r="M11" s="6">
        <v>5</v>
      </c>
    </row>
    <row r="12" spans="1:13" x14ac:dyDescent="0.25">
      <c r="A12" s="5" t="s">
        <v>30</v>
      </c>
      <c r="B12" s="5" t="s">
        <v>198</v>
      </c>
      <c r="C12" s="5" t="s">
        <v>35</v>
      </c>
      <c r="D12" s="6"/>
      <c r="E12" s="6">
        <v>31</v>
      </c>
      <c r="F12" s="6"/>
      <c r="G12" s="6">
        <v>32</v>
      </c>
      <c r="H12" s="6">
        <v>0</v>
      </c>
      <c r="I12" s="6">
        <v>35</v>
      </c>
      <c r="J12" s="6">
        <f t="shared" ref="J12:J22" si="1">SUM(D12:I12)</f>
        <v>98</v>
      </c>
      <c r="K12" s="6">
        <v>31</v>
      </c>
      <c r="L12" s="6">
        <f t="shared" si="0"/>
        <v>129</v>
      </c>
      <c r="M12" s="6">
        <v>6</v>
      </c>
    </row>
    <row r="13" spans="1:13" x14ac:dyDescent="0.25">
      <c r="A13" s="5" t="s">
        <v>33</v>
      </c>
      <c r="B13" s="5" t="s">
        <v>195</v>
      </c>
      <c r="C13" s="5" t="s">
        <v>32</v>
      </c>
      <c r="D13" s="6">
        <v>31</v>
      </c>
      <c r="E13" s="6">
        <v>32</v>
      </c>
      <c r="F13" s="6">
        <v>30</v>
      </c>
      <c r="G13" s="6">
        <v>30</v>
      </c>
      <c r="H13" s="6"/>
      <c r="I13" s="6"/>
      <c r="J13" s="6">
        <f t="shared" si="1"/>
        <v>123</v>
      </c>
      <c r="K13" s="6"/>
      <c r="L13" s="6">
        <f t="shared" si="0"/>
        <v>123</v>
      </c>
      <c r="M13" s="6">
        <v>7</v>
      </c>
    </row>
    <row r="14" spans="1:13" x14ac:dyDescent="0.25">
      <c r="A14" s="5" t="s">
        <v>36</v>
      </c>
      <c r="B14" s="8" t="s">
        <v>381</v>
      </c>
      <c r="C14" s="8" t="s">
        <v>32</v>
      </c>
      <c r="D14" s="6"/>
      <c r="E14" s="6"/>
      <c r="F14" s="10">
        <v>27</v>
      </c>
      <c r="G14" s="6">
        <v>29</v>
      </c>
      <c r="H14" s="6"/>
      <c r="I14" s="6">
        <v>30</v>
      </c>
      <c r="J14" s="6">
        <f t="shared" si="1"/>
        <v>86</v>
      </c>
      <c r="K14" s="6"/>
      <c r="L14" s="6">
        <f t="shared" si="0"/>
        <v>86</v>
      </c>
      <c r="M14" s="6">
        <v>8</v>
      </c>
    </row>
    <row r="15" spans="1:13" x14ac:dyDescent="0.25">
      <c r="A15" s="5" t="s">
        <v>38</v>
      </c>
      <c r="B15" s="8" t="s">
        <v>424</v>
      </c>
      <c r="C15" s="8" t="s">
        <v>208</v>
      </c>
      <c r="D15" s="6"/>
      <c r="E15" s="6"/>
      <c r="F15" s="6"/>
      <c r="G15" s="6"/>
      <c r="H15" s="6">
        <v>35</v>
      </c>
      <c r="I15" s="6"/>
      <c r="J15" s="6">
        <f t="shared" si="1"/>
        <v>35</v>
      </c>
      <c r="K15" s="6">
        <v>37</v>
      </c>
      <c r="L15" s="6">
        <f t="shared" si="0"/>
        <v>72</v>
      </c>
      <c r="M15" s="6">
        <v>9</v>
      </c>
    </row>
    <row r="16" spans="1:13" x14ac:dyDescent="0.25">
      <c r="A16" s="8" t="s">
        <v>40</v>
      </c>
      <c r="B16" s="5" t="s">
        <v>196</v>
      </c>
      <c r="C16" s="5" t="s">
        <v>193</v>
      </c>
      <c r="D16" s="6">
        <v>30</v>
      </c>
      <c r="E16" s="6"/>
      <c r="F16" s="6">
        <v>29</v>
      </c>
      <c r="G16" s="6">
        <v>0</v>
      </c>
      <c r="H16" s="6"/>
      <c r="I16" s="6"/>
      <c r="J16" s="6">
        <f t="shared" si="1"/>
        <v>59</v>
      </c>
      <c r="K16" s="6"/>
      <c r="L16" s="6">
        <f t="shared" si="0"/>
        <v>59</v>
      </c>
      <c r="M16" s="6">
        <v>10</v>
      </c>
    </row>
    <row r="17" spans="1:13" x14ac:dyDescent="0.25">
      <c r="A17" s="8" t="s">
        <v>42</v>
      </c>
      <c r="B17" s="8" t="s">
        <v>380</v>
      </c>
      <c r="C17" s="8" t="s">
        <v>89</v>
      </c>
      <c r="D17" s="5"/>
      <c r="E17" s="5"/>
      <c r="F17" s="10">
        <v>28</v>
      </c>
      <c r="G17" s="6">
        <v>28</v>
      </c>
      <c r="H17" s="5"/>
      <c r="I17" s="5"/>
      <c r="J17" s="6">
        <f t="shared" si="1"/>
        <v>56</v>
      </c>
      <c r="K17" s="5"/>
      <c r="L17" s="6">
        <f t="shared" si="0"/>
        <v>56</v>
      </c>
      <c r="M17" s="6">
        <v>11</v>
      </c>
    </row>
    <row r="18" spans="1:13" x14ac:dyDescent="0.25">
      <c r="A18" s="8" t="s">
        <v>44</v>
      </c>
      <c r="B18" s="8" t="s">
        <v>378</v>
      </c>
      <c r="C18" s="8" t="s">
        <v>140</v>
      </c>
      <c r="D18" s="5"/>
      <c r="E18" s="5"/>
      <c r="F18" s="6">
        <v>32</v>
      </c>
      <c r="G18" s="5"/>
      <c r="H18" s="5"/>
      <c r="I18" s="5"/>
      <c r="J18" s="6">
        <f t="shared" si="1"/>
        <v>32</v>
      </c>
      <c r="K18" s="5"/>
      <c r="L18" s="6">
        <f t="shared" si="0"/>
        <v>32</v>
      </c>
      <c r="M18" s="6">
        <v>12</v>
      </c>
    </row>
    <row r="19" spans="1:13" x14ac:dyDescent="0.25">
      <c r="A19" s="8" t="s">
        <v>46</v>
      </c>
      <c r="B19" s="8" t="s">
        <v>446</v>
      </c>
      <c r="C19" s="8" t="s">
        <v>208</v>
      </c>
      <c r="D19" s="6"/>
      <c r="E19" s="6"/>
      <c r="F19" s="6"/>
      <c r="G19" s="6"/>
      <c r="H19" s="6"/>
      <c r="I19" s="6">
        <v>32</v>
      </c>
      <c r="J19" s="6">
        <f t="shared" si="1"/>
        <v>32</v>
      </c>
      <c r="K19" s="6"/>
      <c r="L19" s="6">
        <f t="shared" si="0"/>
        <v>32</v>
      </c>
      <c r="M19" s="6">
        <v>12</v>
      </c>
    </row>
    <row r="20" spans="1:13" x14ac:dyDescent="0.25">
      <c r="A20" s="8" t="s">
        <v>48</v>
      </c>
      <c r="B20" s="8" t="s">
        <v>379</v>
      </c>
      <c r="C20" s="8" t="s">
        <v>32</v>
      </c>
      <c r="D20" s="5"/>
      <c r="E20" s="5"/>
      <c r="F20" s="6">
        <v>31</v>
      </c>
      <c r="G20" s="5"/>
      <c r="H20" s="5"/>
      <c r="I20" s="5"/>
      <c r="J20" s="6">
        <f t="shared" si="1"/>
        <v>31</v>
      </c>
      <c r="K20" s="5"/>
      <c r="L20" s="6">
        <f t="shared" si="0"/>
        <v>31</v>
      </c>
      <c r="M20" s="6">
        <v>14</v>
      </c>
    </row>
    <row r="21" spans="1:13" x14ac:dyDescent="0.25">
      <c r="A21" s="8" t="s">
        <v>50</v>
      </c>
      <c r="B21" s="8" t="s">
        <v>447</v>
      </c>
      <c r="C21" s="8" t="s">
        <v>181</v>
      </c>
      <c r="D21" s="6"/>
      <c r="E21" s="6"/>
      <c r="F21" s="6"/>
      <c r="G21" s="6"/>
      <c r="H21" s="6"/>
      <c r="I21" s="6">
        <v>29</v>
      </c>
      <c r="J21" s="6">
        <f t="shared" si="1"/>
        <v>29</v>
      </c>
      <c r="K21" s="6"/>
      <c r="L21" s="6">
        <f t="shared" si="0"/>
        <v>29</v>
      </c>
      <c r="M21" s="6">
        <v>15</v>
      </c>
    </row>
    <row r="22" spans="1:13" x14ac:dyDescent="0.25">
      <c r="A22" s="8" t="s">
        <v>52</v>
      </c>
      <c r="B22" s="5" t="s">
        <v>197</v>
      </c>
      <c r="C22" s="5" t="s">
        <v>193</v>
      </c>
      <c r="D22" s="6">
        <v>0</v>
      </c>
      <c r="E22" s="6">
        <v>0</v>
      </c>
      <c r="F22" s="6"/>
      <c r="G22" s="6"/>
      <c r="H22" s="6"/>
      <c r="I22" s="6"/>
      <c r="J22" s="6">
        <f t="shared" si="1"/>
        <v>0</v>
      </c>
      <c r="K22" s="6"/>
      <c r="L22" s="6">
        <f t="shared" si="0"/>
        <v>0</v>
      </c>
      <c r="M22" s="6">
        <v>16</v>
      </c>
    </row>
  </sheetData>
  <sortState ref="B7:L22">
    <sortCondition descending="1" ref="L7:L22"/>
  </sortState>
  <mergeCells count="5">
    <mergeCell ref="A1:M1"/>
    <mergeCell ref="A2:M2"/>
    <mergeCell ref="A3:M3"/>
    <mergeCell ref="A4:M4"/>
    <mergeCell ref="A5:B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14</vt:i4>
      </vt:variant>
      <vt:variant>
        <vt:lpstr>Именованные диапазоны</vt:lpstr>
      </vt:variant>
      <vt:variant>
        <vt:i4>3</vt:i4>
      </vt:variant>
    </vt:vector>
  </HeadingPairs>
  <TitlesOfParts>
    <vt:vector size="17" baseType="lpstr">
      <vt:lpstr>М10</vt:lpstr>
      <vt:lpstr>Ж10</vt:lpstr>
      <vt:lpstr>М12</vt:lpstr>
      <vt:lpstr>Ж12</vt:lpstr>
      <vt:lpstr>М14</vt:lpstr>
      <vt:lpstr>Ж14</vt:lpstr>
      <vt:lpstr>М16</vt:lpstr>
      <vt:lpstr>Ж16</vt:lpstr>
      <vt:lpstr>М18</vt:lpstr>
      <vt:lpstr>Ж18</vt:lpstr>
      <vt:lpstr>М20</vt:lpstr>
      <vt:lpstr>Ж20</vt:lpstr>
      <vt:lpstr>МЭ</vt:lpstr>
      <vt:lpstr>ЖЭ</vt:lpstr>
      <vt:lpstr>Ж10!Область_печати</vt:lpstr>
      <vt:lpstr>М10!Область_печати</vt:lpstr>
      <vt:lpstr>М12!Область_печати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Новиков</dc:creator>
  <cp:lastModifiedBy>евгений</cp:lastModifiedBy>
  <dcterms:created xsi:type="dcterms:W3CDTF">2017-05-08T09:19:24Z</dcterms:created>
  <dcterms:modified xsi:type="dcterms:W3CDTF">2017-10-09T15:46:02Z</dcterms:modified>
</cp:coreProperties>
</file>